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29" activeTab="2"/>
  </bookViews>
  <sheets>
    <sheet name="要綱" sheetId="1" r:id="rId1"/>
    <sheet name="チェック表" sheetId="2" r:id="rId2"/>
    <sheet name="2019年度 環境家計簿" sheetId="3" r:id="rId3"/>
    <sheet name="月別グラフ" sheetId="4" r:id="rId4"/>
    <sheet name="年間円グラフ" sheetId="5" r:id="rId5"/>
    <sheet name="電気" sheetId="6" r:id="rId6"/>
    <sheet name="ガス" sheetId="7" r:id="rId7"/>
    <sheet name="灯油" sheetId="8" r:id="rId8"/>
    <sheet name="ガソリン" sheetId="9" r:id="rId9"/>
    <sheet name="水道" sheetId="10" r:id="rId10"/>
  </sheets>
  <definedNames/>
  <calcPr fullCalcOnLoad="1"/>
</workbook>
</file>

<file path=xl/sharedStrings.xml><?xml version="1.0" encoding="utf-8"?>
<sst xmlns="http://schemas.openxmlformats.org/spreadsheetml/2006/main" count="423" uniqueCount="110">
  <si>
    <t>項目</t>
  </si>
  <si>
    <t>使用量</t>
  </si>
  <si>
    <t>合計</t>
  </si>
  <si>
    <t>電気</t>
  </si>
  <si>
    <t>LPガス</t>
  </si>
  <si>
    <t>ガソリン</t>
  </si>
  <si>
    <r>
      <t>m</t>
    </r>
    <r>
      <rPr>
        <vertAlign val="superscript"/>
        <sz val="11"/>
        <rFont val="ＭＳ Ｐゴシック"/>
        <family val="3"/>
      </rPr>
      <t>3</t>
    </r>
  </si>
  <si>
    <t>月</t>
  </si>
  <si>
    <t>kg</t>
  </si>
  <si>
    <t>㍑</t>
  </si>
  <si>
    <r>
      <t>CO</t>
    </r>
    <r>
      <rPr>
        <sz val="9"/>
        <rFont val="ＭＳ Ｐゴシック"/>
        <family val="3"/>
      </rPr>
      <t>2</t>
    </r>
    <r>
      <rPr>
        <sz val="11"/>
        <rFont val="ＭＳ Ｐゴシック"/>
        <family val="3"/>
      </rPr>
      <t>排出量</t>
    </r>
  </si>
  <si>
    <r>
      <t>CO</t>
    </r>
    <r>
      <rPr>
        <sz val="8"/>
        <rFont val="ＭＳ Ｐゴシック"/>
        <family val="3"/>
      </rPr>
      <t>2</t>
    </r>
    <r>
      <rPr>
        <sz val="9"/>
        <rFont val="ＭＳ Ｐゴシック"/>
        <family val="3"/>
      </rPr>
      <t>排出係数</t>
    </r>
  </si>
  <si>
    <t>灯油</t>
  </si>
  <si>
    <t>水道</t>
  </si>
  <si>
    <t>計</t>
  </si>
  <si>
    <t>電気</t>
  </si>
  <si>
    <t>都市ガス</t>
  </si>
  <si>
    <t>1ヶ月目</t>
  </si>
  <si>
    <t>LPガス</t>
  </si>
  <si>
    <t>ガソリン</t>
  </si>
  <si>
    <t>kwh</t>
  </si>
  <si>
    <t>4月</t>
  </si>
  <si>
    <t>5月</t>
  </si>
  <si>
    <t>6月</t>
  </si>
  <si>
    <t>7月</t>
  </si>
  <si>
    <t>8月</t>
  </si>
  <si>
    <t>9月</t>
  </si>
  <si>
    <t>10月</t>
  </si>
  <si>
    <t>11月</t>
  </si>
  <si>
    <t>12月</t>
  </si>
  <si>
    <t>1月</t>
  </si>
  <si>
    <t>2月</t>
  </si>
  <si>
    <t>3月</t>
  </si>
  <si>
    <t>合計</t>
  </si>
  <si>
    <r>
      <t>m</t>
    </r>
    <r>
      <rPr>
        <vertAlign val="superscript"/>
        <sz val="11"/>
        <rFont val="ＭＳ Ｐゴシック"/>
        <family val="3"/>
      </rPr>
      <t>3</t>
    </r>
  </si>
  <si>
    <t>㍑</t>
  </si>
  <si>
    <t>前年度同月使用量</t>
  </si>
  <si>
    <t>入力は単位に注意してください。</t>
  </si>
  <si>
    <t>１．目的</t>
  </si>
  <si>
    <t>２．環境家計簿の種類</t>
  </si>
  <si>
    <t>１）紙面版</t>
  </si>
  <si>
    <t>２）改善策と、実践</t>
  </si>
  <si>
    <t>３）チェック（確認）</t>
  </si>
  <si>
    <t>　実行した改善策が良かったのかどうか（有効性）を確かめます。</t>
  </si>
  <si>
    <t>　チェックに基づき、改善策を継続して実施したり、新たな改善策を考えて実行します。</t>
  </si>
  <si>
    <t>２）電子版【エクセルシート】</t>
  </si>
  <si>
    <r>
      <t xml:space="preserve">備考
</t>
    </r>
    <r>
      <rPr>
        <b/>
        <sz val="10"/>
        <rFont val="ＭＳ Ｐゴシック"/>
        <family val="3"/>
      </rPr>
      <t>※翌月の取り組み目標など</t>
    </r>
  </si>
  <si>
    <t>3．運用方法</t>
  </si>
  <si>
    <r>
      <t>　パソコン上で電気などの使用量を入力すると、ＣＯ</t>
    </r>
    <r>
      <rPr>
        <vertAlign val="subscript"/>
        <sz val="11"/>
        <rFont val="ＭＳ Ｐゴシック"/>
        <family val="3"/>
      </rPr>
      <t>２</t>
    </r>
    <r>
      <rPr>
        <sz val="11"/>
        <rFont val="ＭＳ Ｐゴシック"/>
        <family val="3"/>
      </rPr>
      <t>発生量などを自動計算します。</t>
    </r>
  </si>
  <si>
    <r>
      <t>　紙面に電気などの使用量を記入し提出していただければ、ＣＯ</t>
    </r>
    <r>
      <rPr>
        <vertAlign val="subscript"/>
        <sz val="11"/>
        <rFont val="ＭＳ Ｐゴシック"/>
        <family val="3"/>
      </rPr>
      <t>２</t>
    </r>
    <r>
      <rPr>
        <sz val="11"/>
        <rFont val="ＭＳ Ｐゴシック"/>
        <family val="3"/>
      </rPr>
      <t>発生量などの結果をお返しします。</t>
    </r>
  </si>
  <si>
    <t>　　「チェック」します。</t>
  </si>
  <si>
    <t>　　</t>
  </si>
  <si>
    <t>　　</t>
  </si>
  <si>
    <t>　　</t>
  </si>
  <si>
    <t>4．記入方法</t>
  </si>
  <si>
    <t>使用量のお知らせや検針票、レシートを見て頂き、家計簿へ転記します。</t>
  </si>
  <si>
    <t>No.</t>
  </si>
  <si>
    <t>取　　り　　組　　み　　内　　容</t>
  </si>
  <si>
    <t>評　　価</t>
  </si>
  <si>
    <t>４・５・６月</t>
  </si>
  <si>
    <t>７・８・９月</t>
  </si>
  <si>
    <t>１０・１１・１２月</t>
  </si>
  <si>
    <t>１・２・３月</t>
  </si>
  <si>
    <t>電気</t>
  </si>
  <si>
    <t>白熱球⇒電球型蛍光灯⇒ＬＥＤ照明にする。</t>
  </si>
  <si>
    <t>冷蔵庫の温度は、夏と冬で設定温度を変える。</t>
  </si>
  <si>
    <t>電気コタツ：布団は厚く（重ね）、温度設定は低く。特に、床に断熱マットを敷くと効果的。</t>
  </si>
  <si>
    <t>暖房便座は低温にし、夏は暖房スイッチを切る。</t>
  </si>
  <si>
    <t>灯油・ガス・水</t>
  </si>
  <si>
    <t>ガスコンロは、炎が鍋の底からはみ出さないようにする。</t>
  </si>
  <si>
    <t>お風呂の残り湯は洗濯、庭の水やりなどに有効利用する。</t>
  </si>
  <si>
    <t>無駄なアイドリングをしない。</t>
  </si>
  <si>
    <t>エコドライブ：スロー発進、早めのアクセルＯＦＦ、不要な荷物を積まない、タイヤ空気圧を適正に。</t>
  </si>
  <si>
    <t>徒歩または、自転車、公共交通機関をできるだけ利用し、自動車の使用を減らす。</t>
  </si>
  <si>
    <t>合計点</t>
  </si>
  <si>
    <t>○</t>
  </si>
  <si>
    <t>△</t>
  </si>
  <si>
    <t>×</t>
  </si>
  <si>
    <t>洗濯物はまとめて洗う。</t>
  </si>
  <si>
    <t>不要な照明は消す。　あいことばは「要らない電気は使いません！」</t>
  </si>
  <si>
    <t>冷蔵庫の整理整頓。ものを詰め込みすぎていない。</t>
  </si>
  <si>
    <t>掃除機のフィルター掃除を定期的にする。パックは適宜取り替える。</t>
  </si>
  <si>
    <t>待機電力節減：使用頻度の少ない機器は電源プラグを抜く。（スイッチつきコンセントを活用している）</t>
  </si>
  <si>
    <t>料理の下ごしらえは、電子レンジにお任せしている。調理の省エネルギーに有効（ガス・水・時間節約）</t>
  </si>
  <si>
    <t>テレビを見ないときには消す。音は、必要以上に大きくしない。</t>
  </si>
  <si>
    <t>エアコンの設定温度は　夏は28℃　冬は20℃を目安にしている。</t>
  </si>
  <si>
    <t>ファンヒーター：部屋が暖まったら設定温度を下げる。</t>
  </si>
  <si>
    <t>歯磨き、食器洗いの際に水を流しっ放しにしない。</t>
  </si>
  <si>
    <r>
      <t>　環境家計簿とは、家庭での電気、ガス、灯油、ガソリン、上下水道等のエネルギー使用量を集計して、その推移をグラフ化したり、二酸化炭素（CO２）の排出量を簡単に算出することができる家計簿のことです。
　環境家計簿をつけることにより、家庭において地球に対してどんな環境の負荷が発生しているかを知ることができます。
自らが環境についての意識をもって、生活行動の点検、見直しを継続的に行えるようになり、各家庭の取り組みが地域全体のＣＯ</t>
    </r>
    <r>
      <rPr>
        <vertAlign val="subscript"/>
        <sz val="11"/>
        <rFont val="ＭＳ Ｐゴシック"/>
        <family val="3"/>
      </rPr>
      <t>２</t>
    </r>
    <r>
      <rPr>
        <sz val="11"/>
        <rFont val="ＭＳ Ｐゴシック"/>
        <family val="3"/>
      </rPr>
      <t>排出量を削減し、地球温暖化防止に貢献することにつながります。</t>
    </r>
  </si>
  <si>
    <r>
      <t>環境家計簿は、ＣＯ</t>
    </r>
    <r>
      <rPr>
        <vertAlign val="subscript"/>
        <sz val="11"/>
        <rFont val="ＭＳ Ｐゴシック"/>
        <family val="3"/>
      </rPr>
      <t>２</t>
    </r>
    <r>
      <rPr>
        <sz val="11"/>
        <rFont val="ＭＳ Ｐゴシック"/>
        <family val="3"/>
      </rPr>
      <t>の発生量を知り、排出量を減らさなければいけないことに「気づき」、</t>
    </r>
  </si>
  <si>
    <r>
      <t>　　改善方法を「考え」、実際に「実行」します。対策の結果、ＣＯ</t>
    </r>
    <r>
      <rPr>
        <vertAlign val="subscript"/>
        <sz val="11"/>
        <rFont val="ＭＳ Ｐゴシック"/>
        <family val="3"/>
      </rPr>
      <t>２</t>
    </r>
    <r>
      <rPr>
        <sz val="11"/>
        <rFont val="ＭＳ Ｐゴシック"/>
        <family val="3"/>
      </rPr>
      <t>排出量が減ったかどうかを</t>
    </r>
  </si>
  <si>
    <t>１）使用量を記入</t>
  </si>
  <si>
    <r>
      <t>　毎月の使用量を記入する。紙面の場合は、前月との増減やＣＯ</t>
    </r>
    <r>
      <rPr>
        <vertAlign val="subscript"/>
        <sz val="11"/>
        <rFont val="ＭＳ Ｐゴシック"/>
        <family val="3"/>
      </rPr>
      <t>２</t>
    </r>
    <r>
      <rPr>
        <sz val="11"/>
        <rFont val="ＭＳ Ｐゴシック"/>
        <family val="3"/>
      </rPr>
      <t>を計算して記入し、</t>
    </r>
  </si>
  <si>
    <t>　我が家の実態を知ります。</t>
  </si>
  <si>
    <t>　改善策は家族皆で実行します。</t>
  </si>
  <si>
    <r>
      <t>　家族でエネルギーの使用量やＣＯ</t>
    </r>
    <r>
      <rPr>
        <vertAlign val="subscript"/>
        <sz val="11"/>
        <rFont val="ＭＳ Ｐゴシック"/>
        <family val="3"/>
      </rPr>
      <t>２</t>
    </r>
    <r>
      <rPr>
        <sz val="11"/>
        <rFont val="ＭＳ Ｐゴシック"/>
        <family val="3"/>
      </rPr>
      <t>の発生量について見える化し、翌月の改善策を考えます。</t>
    </r>
  </si>
  <si>
    <t>　　　　例：夏場灯油の利用がない場合は0を記入</t>
  </si>
  <si>
    <t>　使用して　
　　いる　・　いない</t>
  </si>
  <si>
    <t>※2か月分使用量を平均して各月に記入してください</t>
  </si>
  <si>
    <t>※その月に使用が無い場合は0を記入</t>
  </si>
  <si>
    <r>
      <rPr>
        <b/>
        <sz val="16"/>
        <rFont val="HG創英角ﾎﾟｯﾌﾟ体"/>
        <family val="3"/>
      </rPr>
      <t>みんなでエコライフチェック♪　　</t>
    </r>
    <r>
      <rPr>
        <sz val="16"/>
        <rFont val="ＭＳ Ｐゴシック"/>
        <family val="3"/>
      </rPr>
      <t>太枠内に○△×―　を記入しましょう！</t>
    </r>
  </si>
  <si>
    <t>ガソリン</t>
  </si>
  <si>
    <t>お風呂ははみんなで仲良く入る又は間隔をあけずに入る。</t>
  </si>
  <si>
    <t>３０年度
使用量</t>
  </si>
  <si>
    <t>２９年度
使用量</t>
  </si>
  <si>
    <t xml:space="preserve">
水道
</t>
  </si>
  <si>
    <t>2019年度 環境家計簿</t>
  </si>
  <si>
    <r>
      <t>　</t>
    </r>
    <r>
      <rPr>
        <b/>
        <sz val="10"/>
        <rFont val="ＭＳ Ｐゴシック"/>
        <family val="3"/>
      </rPr>
      <t>□</t>
    </r>
    <r>
      <rPr>
        <b/>
        <sz val="9"/>
        <rFont val="ＭＳ Ｐゴシック"/>
        <family val="3"/>
      </rPr>
      <t>中部電力　
　</t>
    </r>
    <r>
      <rPr>
        <b/>
        <sz val="10"/>
        <rFont val="ＭＳ Ｐゴシック"/>
        <family val="3"/>
      </rPr>
      <t>□</t>
    </r>
    <r>
      <rPr>
        <b/>
        <sz val="9"/>
        <rFont val="ＭＳ Ｐゴシック"/>
        <family val="3"/>
      </rPr>
      <t>新電力会社</t>
    </r>
  </si>
  <si>
    <t>使用の確認</t>
  </si>
  <si>
    <t>※電気のCO2排出係数は電力会社によって異なります。中部電力以外から購入されている方は、個別にお問合せください。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</si>
</sst>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00;;"/>
    <numFmt numFmtId="179" formatCode="#,##0.00;\-#,##0.0;;"/>
    <numFmt numFmtId="180" formatCode="#,##0.00;\-#,##0;;"/>
    <numFmt numFmtId="181" formatCode="#,##0.;\-#,##0;;"/>
    <numFmt numFmtId="182" formatCode="#,##0;\-#,##0;;"/>
    <numFmt numFmtId="183" formatCode="#,##0.00_);[Red]\(#,##0.00\)"/>
    <numFmt numFmtId="184" formatCode="#,##0.0_);[Red]\(#,##0.0\)"/>
    <numFmt numFmtId="185" formatCode="#,##0.000_);[Red]\(#,##0.000\)"/>
    <numFmt numFmtId="186" formatCode="#,###&quot;kg&quot;"/>
    <numFmt numFmtId="187" formatCode="###,###,###&quot;円&quot;"/>
    <numFmt numFmtId="188" formatCode="###,###,###&quot;本&quot;"/>
    <numFmt numFmtId="189" formatCode="#,##0_);\(#,##0\)"/>
    <numFmt numFmtId="190" formatCode="0_ "/>
    <numFmt numFmtId="191" formatCode="0_);[Red]\(0\)"/>
    <numFmt numFmtId="192" formatCode="0.00_);[Red]\(0.00\)"/>
    <numFmt numFmtId="193" formatCode="0.0_);[Red]\(0.0\)"/>
    <numFmt numFmtId="194" formatCode="#,##0.0_ "/>
    <numFmt numFmtId="195" formatCode="&quot;Yes&quot;;&quot;Yes&quot;;&quot;No&quot;"/>
    <numFmt numFmtId="196" formatCode="&quot;True&quot;;&quot;True&quot;;&quot;False&quot;"/>
    <numFmt numFmtId="197" formatCode="&quot;On&quot;;&quot;On&quot;;&quot;Off&quot;"/>
    <numFmt numFmtId="198" formatCode="[$€-2]\ #,##0.00_);[Red]\([$€-2]\ #,##0.00\)"/>
    <numFmt numFmtId="199" formatCode="#,##0.0;\-#,##0.0;"/>
  </numFmts>
  <fonts count="101">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vertAlign val="superscript"/>
      <sz val="11"/>
      <name val="ＭＳ Ｐゴシック"/>
      <family val="3"/>
    </font>
    <font>
      <sz val="12"/>
      <name val="ＭＳ Ｐゴシック"/>
      <family val="3"/>
    </font>
    <font>
      <sz val="26"/>
      <name val="HG丸ｺﾞｼｯｸM-PRO"/>
      <family val="3"/>
    </font>
    <font>
      <b/>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1"/>
      <name val="ＭＳ Ｐゴシック"/>
      <family val="3"/>
    </font>
    <font>
      <b/>
      <sz val="14"/>
      <name val="ＭＳ Ｐゴシック"/>
      <family val="3"/>
    </font>
    <font>
      <sz val="13"/>
      <name val="ＭＳ Ｐゴシック"/>
      <family val="3"/>
    </font>
    <font>
      <sz val="11"/>
      <color indexed="9"/>
      <name val="ＭＳ Ｐゴシック"/>
      <family val="3"/>
    </font>
    <font>
      <sz val="11.5"/>
      <color indexed="8"/>
      <name val="ＭＳ Ｐゴシック"/>
      <family val="3"/>
    </font>
    <font>
      <sz val="10"/>
      <color indexed="8"/>
      <name val="ＭＳ Ｐゴシック"/>
      <family val="3"/>
    </font>
    <font>
      <sz val="10.55"/>
      <color indexed="8"/>
      <name val="ＭＳ Ｐゴシック"/>
      <family val="3"/>
    </font>
    <font>
      <sz val="9"/>
      <color indexed="63"/>
      <name val="ＭＳ Ｐゴシック"/>
      <family val="3"/>
    </font>
    <font>
      <sz val="18"/>
      <name val="ＭＳ Ｐゴシック"/>
      <family val="3"/>
    </font>
    <font>
      <sz val="11"/>
      <name val="ＭＳ Ｐ明朝"/>
      <family val="1"/>
    </font>
    <font>
      <vertAlign val="subscript"/>
      <sz val="11"/>
      <name val="ＭＳ Ｐゴシック"/>
      <family val="3"/>
    </font>
    <font>
      <sz val="16"/>
      <name val="ＭＳ Ｐゴシック"/>
      <family val="3"/>
    </font>
    <font>
      <b/>
      <sz val="16"/>
      <name val="HG創英角ﾎﾟｯﾌﾟ体"/>
      <family val="3"/>
    </font>
    <font>
      <b/>
      <sz val="9"/>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6"/>
      <color indexed="9"/>
      <name val="ＭＳ ゴシック"/>
      <family val="3"/>
    </font>
    <font>
      <b/>
      <sz val="24"/>
      <color indexed="49"/>
      <name val="ＭＳ Ｐゴシック"/>
      <family val="3"/>
    </font>
    <font>
      <b/>
      <sz val="24"/>
      <color indexed="9"/>
      <name val="ＭＳ Ｐゴシック"/>
      <family val="3"/>
    </font>
    <font>
      <sz val="11"/>
      <color indexed="23"/>
      <name val="ＭＳ Ｐゴシック"/>
      <family val="3"/>
    </font>
    <font>
      <sz val="16"/>
      <color indexed="8"/>
      <name val="ＭＳ Ｐゴシック"/>
      <family val="3"/>
    </font>
    <font>
      <sz val="11"/>
      <color indexed="14"/>
      <name val="ＭＳ Ｐゴシック"/>
      <family val="3"/>
    </font>
    <font>
      <sz val="6"/>
      <color indexed="9"/>
      <name val="ＭＳ ゴシック"/>
      <family val="3"/>
    </font>
    <font>
      <sz val="6"/>
      <color indexed="9"/>
      <name val="ＭＳ Ｐゴシック"/>
      <family val="3"/>
    </font>
    <font>
      <b/>
      <sz val="10"/>
      <color indexed="14"/>
      <name val="ＭＳ Ｐゴシック"/>
      <family val="3"/>
    </font>
    <font>
      <b/>
      <sz val="11"/>
      <color indexed="8"/>
      <name val="ＭＳ Ｐ明朝"/>
      <family val="1"/>
    </font>
    <font>
      <sz val="24"/>
      <color indexed="49"/>
      <name val="ＭＳ Ｐゴシック"/>
      <family val="3"/>
    </font>
    <font>
      <sz val="9"/>
      <color indexed="8"/>
      <name val="ＭＳ Ｐゴシック"/>
      <family val="3"/>
    </font>
    <font>
      <sz val="12"/>
      <color indexed="8"/>
      <name val="ＭＳ Ｐゴシック"/>
      <family val="3"/>
    </font>
    <font>
      <u val="single"/>
      <sz val="16"/>
      <color indexed="8"/>
      <name val="ＭＳ Ｐゴシック"/>
      <family val="3"/>
    </font>
    <font>
      <u val="single"/>
      <sz val="16"/>
      <color indexed="8"/>
      <name val="Calibri"/>
      <family val="2"/>
    </font>
    <font>
      <b/>
      <sz val="11"/>
      <color indexed="8"/>
      <name val="Calibri"/>
      <family val="2"/>
    </font>
    <font>
      <sz val="16"/>
      <color indexed="8"/>
      <name val="Calibri"/>
      <family val="2"/>
    </font>
    <font>
      <b/>
      <u val="single"/>
      <sz val="12"/>
      <color indexed="8"/>
      <name val="ＭＳ Ｐゴシック"/>
      <family val="3"/>
    </font>
    <font>
      <b/>
      <sz val="12"/>
      <color indexed="8"/>
      <name val="ＭＳ Ｐゴシック"/>
      <family val="3"/>
    </font>
    <font>
      <sz val="11"/>
      <name val="Yu Gothic"/>
      <family val="3"/>
    </font>
    <font>
      <sz val="9.8"/>
      <color indexed="8"/>
      <name val="Century"/>
      <family val="1"/>
    </font>
    <font>
      <sz val="9.8"/>
      <color indexed="8"/>
      <name val="ＭＳ 明朝"/>
      <family val="1"/>
    </font>
    <font>
      <sz val="14"/>
      <color indexed="63"/>
      <name val="ＭＳ Ｐゴシック"/>
      <family val="3"/>
    </font>
    <font>
      <sz val="14"/>
      <color indexed="63"/>
      <name val="Calibri"/>
      <family val="2"/>
    </font>
    <font>
      <sz val="10"/>
      <color indexed="63"/>
      <name val="ＭＳ Ｐゴシック"/>
      <family val="3"/>
    </font>
    <font>
      <sz val="10"/>
      <color indexed="63"/>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i/>
      <sz val="26"/>
      <color theme="0"/>
      <name val="ＭＳ ゴシック"/>
      <family val="3"/>
    </font>
    <font>
      <sz val="11"/>
      <name val="Calibri"/>
      <family val="3"/>
    </font>
    <font>
      <u val="single"/>
      <sz val="11"/>
      <color theme="10"/>
      <name val="Calibri"/>
      <family val="3"/>
    </font>
    <font>
      <b/>
      <sz val="24"/>
      <color theme="4"/>
      <name val="Calibri"/>
      <family val="3"/>
    </font>
    <font>
      <b/>
      <sz val="24"/>
      <color theme="0"/>
      <name val="Calibri"/>
      <family val="3"/>
    </font>
    <font>
      <sz val="11"/>
      <color theme="1" tint="0.49998000264167786"/>
      <name val="ＭＳ Ｐゴシック"/>
      <family val="3"/>
    </font>
    <font>
      <sz val="16"/>
      <color rgb="FF000000"/>
      <name val="ＭＳ Ｐゴシック"/>
      <family val="3"/>
    </font>
    <font>
      <sz val="11"/>
      <color theme="1"/>
      <name val="ＭＳ Ｐゴシック"/>
      <family val="3"/>
    </font>
    <font>
      <sz val="11"/>
      <color rgb="FFFF00FF"/>
      <name val="ＭＳ Ｐゴシック"/>
      <family val="3"/>
    </font>
    <font>
      <sz val="6"/>
      <color theme="0"/>
      <name val="ＭＳ ゴシック"/>
      <family val="3"/>
    </font>
    <font>
      <sz val="6"/>
      <color theme="0"/>
      <name val="ＭＳ Ｐゴシック"/>
      <family val="3"/>
    </font>
    <font>
      <b/>
      <sz val="10"/>
      <color rgb="FFFF00FF"/>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D91E8"/>
        <bgColor indexed="64"/>
      </patternFill>
    </fill>
    <fill>
      <patternFill patternType="solid">
        <fgColor rgb="FFD685FB"/>
        <bgColor indexed="64"/>
      </patternFill>
    </fill>
    <fill>
      <patternFill patternType="solid">
        <fgColor rgb="FFFFC000"/>
        <bgColor indexed="64"/>
      </patternFill>
    </fill>
    <fill>
      <patternFill patternType="solid">
        <fgColor rgb="FF7AACFE"/>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rgb="FFCC99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style="medium"/>
      <right>
        <color indexed="63"/>
      </right>
      <top style="thin"/>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color indexed="63"/>
      </left>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medium"/>
      <top style="thin"/>
      <bottom style="thin"/>
    </border>
    <border>
      <left>
        <color indexed="63"/>
      </left>
      <right style="thin"/>
      <top style="thin"/>
      <bottom style="thin"/>
    </border>
    <border>
      <left style="medium"/>
      <right style="medium"/>
      <top style="medium"/>
      <bottom style="thin"/>
    </border>
    <border>
      <left style="medium"/>
      <right style="medium"/>
      <top>
        <color indexed="63"/>
      </top>
      <bottom>
        <color indexed="63"/>
      </bottom>
    </border>
    <border>
      <left style="medium"/>
      <right style="medium"/>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diagonalDown="1">
      <left style="thin"/>
      <right style="thin"/>
      <top style="thin"/>
      <bottom style="thin"/>
      <diagonal style="thin"/>
    </border>
    <border diagonalUp="1">
      <left style="medium"/>
      <right>
        <color indexed="63"/>
      </right>
      <top>
        <color indexed="63"/>
      </top>
      <bottom style="thin"/>
      <diagonal style="thin">
        <color indexed="23"/>
      </diagonal>
    </border>
    <border diagonalUp="1">
      <left>
        <color indexed="63"/>
      </left>
      <right style="medium"/>
      <top>
        <color indexed="63"/>
      </top>
      <bottom style="thin"/>
      <diagonal style="thin">
        <color indexed="23"/>
      </diagonal>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style="medium"/>
      <top>
        <color indexed="63"/>
      </top>
      <bottom style="medium"/>
    </border>
    <border diagonalUp="1">
      <left style="medium"/>
      <right>
        <color indexed="63"/>
      </right>
      <top style="medium"/>
      <bottom style="thin"/>
      <diagonal style="thin">
        <color indexed="23"/>
      </diagonal>
    </border>
    <border diagonalUp="1">
      <left>
        <color indexed="63"/>
      </left>
      <right style="medium"/>
      <top style="medium"/>
      <bottom style="thin"/>
      <diagonal style="thin">
        <color indexed="23"/>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11" fillId="0" borderId="0" applyNumberFormat="0" applyFill="0" applyBorder="0" applyAlignment="0" applyProtection="0"/>
    <xf numFmtId="0" fontId="87" fillId="32" borderId="0" applyNumberFormat="0" applyBorder="0" applyAlignment="0" applyProtection="0"/>
  </cellStyleXfs>
  <cellXfs count="177">
    <xf numFmtId="0" fontId="0" fillId="0" borderId="0" xfId="0" applyAlignment="1">
      <alignment/>
    </xf>
    <xf numFmtId="182" fontId="8" fillId="0" borderId="10" xfId="0" applyNumberFormat="1" applyFont="1" applyBorder="1" applyAlignment="1" applyProtection="1">
      <alignment vertical="center"/>
      <protection hidden="1"/>
    </xf>
    <xf numFmtId="182" fontId="8" fillId="0" borderId="11" xfId="0" applyNumberFormat="1" applyFont="1" applyBorder="1" applyAlignment="1" applyProtection="1">
      <alignment vertical="center"/>
      <protection hidden="1"/>
    </xf>
    <xf numFmtId="182" fontId="8" fillId="0" borderId="12" xfId="0" applyNumberFormat="1" applyFont="1" applyBorder="1" applyAlignment="1" applyProtection="1">
      <alignment vertical="center"/>
      <protection hidden="1"/>
    </xf>
    <xf numFmtId="182" fontId="8" fillId="0" borderId="13" xfId="0" applyNumberFormat="1" applyFont="1" applyBorder="1" applyAlignment="1" applyProtection="1">
      <alignment vertical="center"/>
      <protection hidden="1"/>
    </xf>
    <xf numFmtId="0" fontId="16" fillId="0" borderId="0" xfId="0" applyFont="1" applyAlignment="1" applyProtection="1">
      <alignment/>
      <protection hidden="1"/>
    </xf>
    <xf numFmtId="0" fontId="2" fillId="0" borderId="0" xfId="0" applyFont="1" applyAlignment="1" applyProtection="1">
      <alignment vertical="center"/>
      <protection hidden="1"/>
    </xf>
    <xf numFmtId="0" fontId="7" fillId="0" borderId="0" xfId="0" applyFont="1" applyAlignment="1" applyProtection="1">
      <alignment vertical="center"/>
      <protection hidden="1"/>
    </xf>
    <xf numFmtId="0" fontId="0" fillId="0" borderId="14"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0" fillId="0" borderId="18"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5" fontId="0" fillId="0" borderId="0" xfId="0" applyNumberFormat="1" applyAlignment="1">
      <alignment vertical="center"/>
    </xf>
    <xf numFmtId="0" fontId="88" fillId="0" borderId="0" xfId="0" applyFont="1" applyBorder="1" applyAlignment="1">
      <alignment vertical="center"/>
    </xf>
    <xf numFmtId="0" fontId="88" fillId="0" borderId="0" xfId="0" applyFont="1" applyBorder="1" applyAlignment="1">
      <alignment horizontal="center" vertical="center"/>
    </xf>
    <xf numFmtId="0" fontId="88" fillId="0" borderId="0" xfId="0" applyFont="1" applyBorder="1" applyAlignment="1">
      <alignment horizontal="center" vertical="center" wrapText="1"/>
    </xf>
    <xf numFmtId="191" fontId="88" fillId="0" borderId="0" xfId="0" applyNumberFormat="1" applyFont="1" applyBorder="1" applyAlignment="1">
      <alignment vertical="center"/>
    </xf>
    <xf numFmtId="176" fontId="88" fillId="0" borderId="0" xfId="0" applyNumberFormat="1" applyFont="1" applyBorder="1" applyAlignment="1">
      <alignment vertical="center"/>
    </xf>
    <xf numFmtId="176" fontId="88" fillId="0" borderId="0" xfId="0" applyNumberFormat="1" applyFont="1" applyBorder="1" applyAlignment="1">
      <alignment vertical="center" wrapText="1"/>
    </xf>
    <xf numFmtId="0" fontId="0" fillId="0" borderId="0" xfId="0" applyFont="1" applyAlignment="1">
      <alignment/>
    </xf>
    <xf numFmtId="193" fontId="88" fillId="0" borderId="0" xfId="0" applyNumberFormat="1" applyFont="1" applyBorder="1" applyAlignment="1">
      <alignment vertical="center"/>
    </xf>
    <xf numFmtId="193" fontId="88" fillId="0" borderId="0" xfId="0" applyNumberFormat="1" applyFont="1" applyBorder="1" applyAlignment="1">
      <alignment vertical="center" wrapText="1"/>
    </xf>
    <xf numFmtId="191" fontId="88" fillId="0" borderId="0" xfId="0" applyNumberFormat="1" applyFont="1" applyBorder="1" applyAlignment="1">
      <alignment vertical="center" wrapText="1"/>
    </xf>
    <xf numFmtId="0" fontId="0"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2" xfId="0" applyFont="1" applyBorder="1" applyAlignment="1" applyProtection="1">
      <alignment horizontal="center" vertical="center" wrapText="1"/>
      <protection hidden="1"/>
    </xf>
    <xf numFmtId="0" fontId="89" fillId="0" borderId="0" xfId="0" applyFont="1" applyFill="1" applyBorder="1" applyAlignment="1">
      <alignment/>
    </xf>
    <xf numFmtId="0" fontId="22" fillId="0" borderId="0" xfId="0" applyFont="1" applyAlignment="1">
      <alignment/>
    </xf>
    <xf numFmtId="0" fontId="0" fillId="0" borderId="0" xfId="0" applyFill="1" applyAlignment="1">
      <alignment/>
    </xf>
    <xf numFmtId="0" fontId="90" fillId="0" borderId="0" xfId="0" applyFont="1" applyAlignment="1">
      <alignment/>
    </xf>
    <xf numFmtId="0" fontId="90" fillId="0" borderId="0" xfId="0" applyFont="1" applyFill="1" applyAlignment="1">
      <alignment/>
    </xf>
    <xf numFmtId="0" fontId="91" fillId="0" borderId="0" xfId="44" applyFont="1" applyAlignment="1" applyProtection="1">
      <alignment/>
      <protection/>
    </xf>
    <xf numFmtId="0" fontId="92" fillId="0" borderId="0" xfId="0" applyFont="1" applyFill="1" applyBorder="1" applyAlignment="1">
      <alignment horizontal="center"/>
    </xf>
    <xf numFmtId="0" fontId="93" fillId="0" borderId="0" xfId="0" applyFont="1" applyFill="1" applyBorder="1" applyAlignment="1">
      <alignment horizontal="center"/>
    </xf>
    <xf numFmtId="0" fontId="94" fillId="0" borderId="0" xfId="0" applyFont="1" applyAlignment="1">
      <alignment/>
    </xf>
    <xf numFmtId="0" fontId="88" fillId="0" borderId="0" xfId="0" applyFont="1" applyAlignment="1">
      <alignment/>
    </xf>
    <xf numFmtId="0" fontId="95" fillId="0" borderId="0" xfId="0" applyFont="1" applyAlignment="1">
      <alignment/>
    </xf>
    <xf numFmtId="0" fontId="0" fillId="0" borderId="0" xfId="62" applyFont="1">
      <alignment vertical="center"/>
      <protection/>
    </xf>
    <xf numFmtId="0" fontId="24" fillId="0" borderId="0" xfId="62" applyFont="1">
      <alignment vertical="center"/>
      <protection/>
    </xf>
    <xf numFmtId="0" fontId="21" fillId="0" borderId="0" xfId="62" applyFont="1">
      <alignment vertical="center"/>
      <protection/>
    </xf>
    <xf numFmtId="0" fontId="0" fillId="3" borderId="23" xfId="62" applyFont="1" applyFill="1" applyBorder="1" applyAlignment="1">
      <alignment horizontal="center" vertical="center" shrinkToFit="1"/>
      <protection/>
    </xf>
    <xf numFmtId="0" fontId="0" fillId="0" borderId="24" xfId="62" applyFont="1" applyBorder="1" applyAlignment="1">
      <alignment horizontal="center" vertical="center"/>
      <protection/>
    </xf>
    <xf numFmtId="0" fontId="0" fillId="0" borderId="25" xfId="62" applyFont="1" applyBorder="1" applyAlignment="1">
      <alignment horizontal="left" vertical="center"/>
      <protection/>
    </xf>
    <xf numFmtId="0" fontId="0" fillId="0" borderId="26" xfId="62" applyFont="1" applyBorder="1" applyAlignment="1">
      <alignment horizontal="left" vertical="center"/>
      <protection/>
    </xf>
    <xf numFmtId="0" fontId="0" fillId="0" borderId="24" xfId="62" applyFont="1" applyFill="1" applyBorder="1" applyAlignment="1">
      <alignment horizontal="center" vertical="center"/>
      <protection/>
    </xf>
    <xf numFmtId="0" fontId="0" fillId="0" borderId="27" xfId="62" applyFont="1" applyBorder="1" applyAlignment="1">
      <alignment horizontal="center" vertical="center"/>
      <protection/>
    </xf>
    <xf numFmtId="0" fontId="0" fillId="0" borderId="0" xfId="62" applyFont="1" applyFill="1">
      <alignment vertical="center"/>
      <protection/>
    </xf>
    <xf numFmtId="0" fontId="0" fillId="33" borderId="28" xfId="62" applyFont="1" applyFill="1" applyBorder="1">
      <alignment vertical="center"/>
      <protection/>
    </xf>
    <xf numFmtId="0" fontId="0" fillId="0" borderId="26" xfId="62" applyFont="1" applyFill="1" applyBorder="1" applyAlignment="1">
      <alignment vertical="center"/>
      <protection/>
    </xf>
    <xf numFmtId="0" fontId="0" fillId="0" borderId="29" xfId="62" applyFont="1" applyFill="1" applyBorder="1" applyAlignment="1">
      <alignment vertical="center"/>
      <protection/>
    </xf>
    <xf numFmtId="0" fontId="0" fillId="34" borderId="28" xfId="62" applyFont="1" applyFill="1" applyBorder="1">
      <alignment vertical="center"/>
      <protection/>
    </xf>
    <xf numFmtId="0" fontId="96" fillId="35" borderId="28" xfId="62" applyFont="1" applyFill="1" applyBorder="1">
      <alignment vertical="center"/>
      <protection/>
    </xf>
    <xf numFmtId="0" fontId="96" fillId="36" borderId="28" xfId="62" applyFont="1" applyFill="1" applyBorder="1">
      <alignment vertical="center"/>
      <protection/>
    </xf>
    <xf numFmtId="0" fontId="0" fillId="0" borderId="25"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0" fillId="0" borderId="30" xfId="62" applyFont="1" applyFill="1" applyBorder="1" applyAlignment="1">
      <alignment horizontal="center" vertical="center"/>
      <protection/>
    </xf>
    <xf numFmtId="0" fontId="2" fillId="0" borderId="25" xfId="62" applyFont="1" applyFill="1" applyBorder="1" applyAlignment="1">
      <alignment vertical="center"/>
      <protection/>
    </xf>
    <xf numFmtId="0" fontId="88" fillId="0" borderId="0" xfId="62" applyFont="1" applyAlignment="1">
      <alignment horizontal="center" vertical="center"/>
      <protection/>
    </xf>
    <xf numFmtId="0" fontId="15" fillId="0" borderId="31"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8" fillId="0" borderId="0" xfId="0" applyFont="1" applyAlignment="1" applyProtection="1">
      <alignment vertical="center"/>
      <protection hidden="1"/>
    </xf>
    <xf numFmtId="0" fontId="97" fillId="0" borderId="0" xfId="62" applyFont="1">
      <alignment vertical="center"/>
      <protection/>
    </xf>
    <xf numFmtId="0" fontId="88" fillId="0" borderId="0" xfId="62" applyFont="1" applyFill="1" applyAlignment="1">
      <alignment horizontal="center" vertical="center"/>
      <protection/>
    </xf>
    <xf numFmtId="0" fontId="88" fillId="0" borderId="0" xfId="62" applyFont="1" applyFill="1">
      <alignment vertical="center"/>
      <protection/>
    </xf>
    <xf numFmtId="184" fontId="2" fillId="37" borderId="34" xfId="0" applyNumberFormat="1" applyFont="1" applyFill="1" applyBorder="1" applyAlignment="1" applyProtection="1">
      <alignment vertical="center"/>
      <protection locked="0"/>
    </xf>
    <xf numFmtId="184" fontId="2" fillId="0" borderId="35" xfId="0" applyNumberFormat="1" applyFont="1" applyBorder="1" applyAlignment="1" applyProtection="1">
      <alignment vertical="center"/>
      <protection hidden="1"/>
    </xf>
    <xf numFmtId="184" fontId="0" fillId="0" borderId="35" xfId="0" applyNumberFormat="1" applyFont="1" applyBorder="1" applyAlignment="1" applyProtection="1">
      <alignment vertical="center"/>
      <protection hidden="1"/>
    </xf>
    <xf numFmtId="184" fontId="0" fillId="0" borderId="35" xfId="0" applyNumberFormat="1" applyFont="1" applyBorder="1" applyAlignment="1" applyProtection="1">
      <alignment vertical="center"/>
      <protection hidden="1"/>
    </xf>
    <xf numFmtId="199" fontId="8" fillId="5" borderId="10" xfId="0" applyNumberFormat="1" applyFont="1" applyFill="1" applyBorder="1" applyAlignment="1" applyProtection="1">
      <alignment vertical="center"/>
      <protection hidden="1" locked="0"/>
    </xf>
    <xf numFmtId="199" fontId="2" fillId="0" borderId="14" xfId="0" applyNumberFormat="1" applyFont="1" applyBorder="1" applyAlignment="1" applyProtection="1">
      <alignment vertical="center"/>
      <protection hidden="1"/>
    </xf>
    <xf numFmtId="199" fontId="0" fillId="0" borderId="14" xfId="0" applyNumberFormat="1" applyFont="1" applyBorder="1" applyAlignment="1" applyProtection="1">
      <alignment vertical="center"/>
      <protection hidden="1"/>
    </xf>
    <xf numFmtId="199" fontId="0" fillId="0" borderId="15" xfId="0" applyNumberFormat="1" applyFont="1" applyBorder="1" applyAlignment="1" applyProtection="1">
      <alignment vertical="center"/>
      <protection hidden="1"/>
    </xf>
    <xf numFmtId="199" fontId="2" fillId="0" borderId="36" xfId="0" applyNumberFormat="1" applyFont="1" applyFill="1" applyBorder="1" applyAlignment="1" applyProtection="1">
      <alignment vertical="center"/>
      <protection hidden="1"/>
    </xf>
    <xf numFmtId="199" fontId="2" fillId="0" borderId="37" xfId="0" applyNumberFormat="1" applyFont="1" applyBorder="1" applyAlignment="1" applyProtection="1">
      <alignment vertical="center"/>
      <protection hidden="1"/>
    </xf>
    <xf numFmtId="199" fontId="0" fillId="0" borderId="37" xfId="0" applyNumberFormat="1" applyFont="1" applyBorder="1" applyAlignment="1" applyProtection="1">
      <alignment vertical="center"/>
      <protection hidden="1"/>
    </xf>
    <xf numFmtId="0" fontId="98" fillId="0" borderId="0" xfId="0" applyFont="1" applyAlignment="1" applyProtection="1">
      <alignment vertical="center"/>
      <protection hidden="1"/>
    </xf>
    <xf numFmtId="0" fontId="99" fillId="0" borderId="0" xfId="0" applyFont="1" applyAlignment="1" applyProtection="1">
      <alignment/>
      <protection hidden="1"/>
    </xf>
    <xf numFmtId="0" fontId="88" fillId="0" borderId="0" xfId="0" applyFont="1" applyAlignment="1" applyProtection="1">
      <alignment/>
      <protection hidden="1"/>
    </xf>
    <xf numFmtId="0" fontId="98" fillId="0" borderId="0" xfId="0" applyFont="1" applyFill="1" applyBorder="1" applyAlignment="1" applyProtection="1">
      <alignment vertical="center"/>
      <protection hidden="1"/>
    </xf>
    <xf numFmtId="0" fontId="0" fillId="0" borderId="0" xfId="0" applyFont="1" applyAlignment="1">
      <alignment vertical="center"/>
    </xf>
    <xf numFmtId="0" fontId="2" fillId="0" borderId="32" xfId="0" applyFont="1" applyBorder="1" applyAlignment="1" applyProtection="1">
      <alignment horizontal="left" vertical="top" wrapText="1"/>
      <protection hidden="1" locked="0"/>
    </xf>
    <xf numFmtId="0" fontId="92" fillId="0" borderId="0" xfId="0" applyFont="1" applyFill="1" applyBorder="1" applyAlignment="1">
      <alignment horizontal="center"/>
    </xf>
    <xf numFmtId="0" fontId="93" fillId="0" borderId="0" xfId="0" applyFont="1" applyFill="1" applyBorder="1" applyAlignment="1">
      <alignment horizontal="center"/>
    </xf>
    <xf numFmtId="0" fontId="90" fillId="0" borderId="0" xfId="0" applyFont="1" applyAlignment="1">
      <alignment horizontal="left" vertical="center" wrapText="1"/>
    </xf>
    <xf numFmtId="0" fontId="0" fillId="6" borderId="23" xfId="62" applyFont="1" applyFill="1" applyBorder="1" applyAlignment="1">
      <alignment horizontal="center" vertical="center" textRotation="255" wrapText="1"/>
      <protection/>
    </xf>
    <xf numFmtId="0" fontId="0" fillId="6" borderId="38" xfId="62" applyFont="1" applyFill="1" applyBorder="1" applyAlignment="1">
      <alignment horizontal="center" vertical="center" textRotation="255" wrapText="1"/>
      <protection/>
    </xf>
    <xf numFmtId="0" fontId="0" fillId="6" borderId="27" xfId="62" applyFont="1" applyFill="1" applyBorder="1" applyAlignment="1">
      <alignment horizontal="center" vertical="center" textRotation="255" wrapText="1"/>
      <protection/>
    </xf>
    <xf numFmtId="0" fontId="0" fillId="33" borderId="23" xfId="62" applyFont="1" applyFill="1" applyBorder="1" applyAlignment="1">
      <alignment horizontal="center" vertical="center" textRotation="255"/>
      <protection/>
    </xf>
    <xf numFmtId="0" fontId="0" fillId="33" borderId="38" xfId="62" applyFont="1" applyFill="1" applyBorder="1" applyAlignment="1">
      <alignment horizontal="center" vertical="center" textRotation="255"/>
      <protection/>
    </xf>
    <xf numFmtId="0" fontId="0" fillId="33" borderId="27" xfId="62" applyFont="1" applyFill="1" applyBorder="1" applyAlignment="1">
      <alignment horizontal="center" vertical="center" textRotation="255"/>
      <protection/>
    </xf>
    <xf numFmtId="0" fontId="0" fillId="38" borderId="25" xfId="62" applyFont="1" applyFill="1" applyBorder="1" applyAlignment="1">
      <alignment horizontal="center" vertical="center"/>
      <protection/>
    </xf>
    <xf numFmtId="0" fontId="0" fillId="38" borderId="30" xfId="62" applyFont="1" applyFill="1" applyBorder="1" applyAlignment="1">
      <alignment horizontal="center" vertical="center"/>
      <protection/>
    </xf>
    <xf numFmtId="0" fontId="0" fillId="0" borderId="28" xfId="62" applyFont="1" applyFill="1" applyBorder="1" applyAlignment="1">
      <alignment vertical="center"/>
      <protection/>
    </xf>
    <xf numFmtId="0" fontId="0" fillId="0" borderId="25" xfId="62" applyFont="1" applyFill="1" applyBorder="1" applyAlignment="1">
      <alignment vertical="center"/>
      <protection/>
    </xf>
    <xf numFmtId="0" fontId="0" fillId="34" borderId="28" xfId="62" applyFont="1" applyFill="1" applyBorder="1" applyAlignment="1">
      <alignment horizontal="center" vertical="center" textRotation="255"/>
      <protection/>
    </xf>
    <xf numFmtId="0" fontId="2" fillId="0" borderId="25" xfId="62" applyFont="1" applyBorder="1" applyAlignment="1">
      <alignment horizontal="left" vertical="center" shrinkToFit="1"/>
      <protection/>
    </xf>
    <xf numFmtId="0" fontId="2" fillId="0" borderId="26" xfId="62" applyFont="1" applyBorder="1" applyAlignment="1">
      <alignment horizontal="left" vertical="center" shrinkToFit="1"/>
      <protection/>
    </xf>
    <xf numFmtId="0" fontId="2" fillId="0" borderId="29" xfId="62" applyFont="1" applyBorder="1" applyAlignment="1">
      <alignment horizontal="left" vertical="center" shrinkToFit="1"/>
      <protection/>
    </xf>
    <xf numFmtId="0" fontId="0" fillId="0" borderId="28" xfId="62" applyFont="1" applyBorder="1" applyAlignment="1">
      <alignment vertical="center"/>
      <protection/>
    </xf>
    <xf numFmtId="0" fontId="0" fillId="0" borderId="25" xfId="62" applyFont="1" applyBorder="1" applyAlignment="1">
      <alignment vertical="center"/>
      <protection/>
    </xf>
    <xf numFmtId="0" fontId="2" fillId="0" borderId="25" xfId="62" applyFont="1" applyBorder="1" applyAlignment="1">
      <alignment horizontal="left" vertical="center"/>
      <protection/>
    </xf>
    <xf numFmtId="0" fontId="2" fillId="0" borderId="26" xfId="62" applyFont="1" applyBorder="1" applyAlignment="1">
      <alignment horizontal="left" vertical="center"/>
      <protection/>
    </xf>
    <xf numFmtId="0" fontId="2" fillId="0" borderId="29" xfId="62" applyFont="1" applyBorder="1" applyAlignment="1">
      <alignment horizontal="left" vertical="center"/>
      <protection/>
    </xf>
    <xf numFmtId="0" fontId="0" fillId="0" borderId="25" xfId="62" applyFont="1" applyFill="1" applyBorder="1" applyAlignment="1">
      <alignment horizontal="left" vertical="center"/>
      <protection/>
    </xf>
    <xf numFmtId="0" fontId="0" fillId="0" borderId="26" xfId="62" applyFont="1" applyFill="1" applyBorder="1" applyAlignment="1">
      <alignment horizontal="left" vertical="center"/>
      <protection/>
    </xf>
    <xf numFmtId="0" fontId="0" fillId="0" borderId="39" xfId="62" applyFont="1" applyBorder="1" applyAlignment="1">
      <alignment horizontal="center" vertical="center"/>
      <protection/>
    </xf>
    <xf numFmtId="0" fontId="0" fillId="3" borderId="28" xfId="62" applyFont="1" applyFill="1" applyBorder="1" applyAlignment="1">
      <alignment horizontal="center" vertical="center"/>
      <protection/>
    </xf>
    <xf numFmtId="0" fontId="13" fillId="3" borderId="28" xfId="62" applyFont="1" applyFill="1" applyBorder="1" applyAlignment="1">
      <alignment horizontal="center" vertical="center"/>
      <protection/>
    </xf>
    <xf numFmtId="0" fontId="0" fillId="0" borderId="25" xfId="62" applyFont="1" applyBorder="1" applyAlignment="1">
      <alignment horizontal="left" vertical="center"/>
      <protection/>
    </xf>
    <xf numFmtId="0" fontId="0" fillId="0" borderId="26" xfId="62" applyFont="1" applyBorder="1" applyAlignment="1">
      <alignment horizontal="left" vertical="center"/>
      <protection/>
    </xf>
    <xf numFmtId="0" fontId="2" fillId="0" borderId="40" xfId="0" applyFont="1" applyBorder="1" applyAlignment="1" applyProtection="1">
      <alignment vertical="center"/>
      <protection hidden="1"/>
    </xf>
    <xf numFmtId="0" fontId="2" fillId="0" borderId="41" xfId="0" applyFont="1" applyBorder="1" applyAlignment="1" applyProtection="1">
      <alignment vertical="center"/>
      <protection hidden="1"/>
    </xf>
    <xf numFmtId="0" fontId="9" fillId="0" borderId="42" xfId="0" applyFont="1" applyBorder="1" applyAlignment="1" applyProtection="1">
      <alignment horizontal="center" vertical="center"/>
      <protection hidden="1"/>
    </xf>
    <xf numFmtId="0" fontId="13" fillId="0" borderId="43"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182" fontId="8" fillId="0" borderId="11" xfId="0" applyNumberFormat="1" applyFont="1" applyBorder="1" applyAlignment="1" applyProtection="1">
      <alignment horizontal="center" vertical="center"/>
      <protection hidden="1"/>
    </xf>
    <xf numFmtId="182" fontId="8" fillId="0" borderId="15" xfId="0" applyNumberFormat="1" applyFont="1" applyBorder="1" applyAlignment="1" applyProtection="1">
      <alignment horizontal="center" vertical="center"/>
      <protection hidden="1"/>
    </xf>
    <xf numFmtId="0" fontId="21" fillId="37" borderId="48" xfId="0" applyFont="1" applyFill="1" applyBorder="1" applyAlignment="1" applyProtection="1">
      <alignment horizontal="center" vertical="center"/>
      <protection locked="0"/>
    </xf>
    <xf numFmtId="0" fontId="21" fillId="37" borderId="49" xfId="0" applyFont="1" applyFill="1" applyBorder="1" applyAlignment="1" applyProtection="1">
      <alignment horizontal="center" vertical="center"/>
      <protection locked="0"/>
    </xf>
    <xf numFmtId="0" fontId="21" fillId="37" borderId="50" xfId="0" applyFont="1" applyFill="1" applyBorder="1" applyAlignment="1" applyProtection="1">
      <alignment horizontal="center" vertical="center"/>
      <protection locked="0"/>
    </xf>
    <xf numFmtId="0" fontId="6" fillId="0" borderId="51"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52" xfId="0" applyFont="1" applyBorder="1" applyAlignment="1" applyProtection="1">
      <alignment horizontal="center" vertical="center"/>
      <protection hidden="1"/>
    </xf>
    <xf numFmtId="0" fontId="2" fillId="0" borderId="46" xfId="0" applyFont="1" applyBorder="1" applyAlignment="1" applyProtection="1">
      <alignment vertical="center"/>
      <protection hidden="1"/>
    </xf>
    <xf numFmtId="0" fontId="2" fillId="0" borderId="47" xfId="0" applyFont="1" applyBorder="1" applyAlignment="1" applyProtection="1">
      <alignment vertical="center"/>
      <protection hidden="1"/>
    </xf>
    <xf numFmtId="0" fontId="21" fillId="37" borderId="44"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protection hidden="1"/>
    </xf>
    <xf numFmtId="0" fontId="2" fillId="0" borderId="54" xfId="0" applyFont="1" applyBorder="1" applyAlignment="1" applyProtection="1">
      <alignment vertical="center"/>
      <protection hidden="1"/>
    </xf>
    <xf numFmtId="0" fontId="0" fillId="0" borderId="55" xfId="0" applyBorder="1" applyAlignment="1" applyProtection="1">
      <alignment vertical="center"/>
      <protection hidden="1"/>
    </xf>
    <xf numFmtId="0" fontId="2" fillId="0" borderId="56" xfId="0" applyFont="1" applyBorder="1" applyAlignment="1" applyProtection="1">
      <alignment vertical="center"/>
      <protection hidden="1"/>
    </xf>
    <xf numFmtId="0" fontId="0" fillId="0" borderId="57" xfId="0" applyBorder="1" applyAlignment="1" applyProtection="1">
      <alignment vertical="center"/>
      <protection hidden="1"/>
    </xf>
    <xf numFmtId="0" fontId="2" fillId="0" borderId="58" xfId="0" applyFont="1" applyBorder="1" applyAlignment="1" applyProtection="1">
      <alignment vertical="center"/>
      <protection hidden="1"/>
    </xf>
    <xf numFmtId="0" fontId="0" fillId="0" borderId="59" xfId="0" applyBorder="1" applyAlignment="1" applyProtection="1">
      <alignment vertical="center"/>
      <protection hidden="1"/>
    </xf>
    <xf numFmtId="0" fontId="9" fillId="39" borderId="60" xfId="0" applyFont="1" applyFill="1" applyBorder="1" applyAlignment="1" applyProtection="1">
      <alignment horizontal="center" vertical="center"/>
      <protection hidden="1"/>
    </xf>
    <xf numFmtId="0" fontId="9" fillId="40" borderId="60" xfId="0" applyFont="1" applyFill="1" applyBorder="1" applyAlignment="1" applyProtection="1">
      <alignment horizontal="center" vertical="center" wrapText="1"/>
      <protection hidden="1"/>
    </xf>
    <xf numFmtId="0" fontId="9" fillId="40" borderId="20" xfId="0" applyFont="1" applyFill="1" applyBorder="1" applyAlignment="1" applyProtection="1">
      <alignment horizontal="center" vertical="center"/>
      <protection hidden="1"/>
    </xf>
    <xf numFmtId="0" fontId="9" fillId="41" borderId="60" xfId="0" applyFont="1" applyFill="1" applyBorder="1" applyAlignment="1" applyProtection="1">
      <alignment horizontal="center" vertical="center"/>
      <protection hidden="1"/>
    </xf>
    <xf numFmtId="0" fontId="2" fillId="0" borderId="61" xfId="0" applyFont="1" applyBorder="1" applyAlignment="1" applyProtection="1">
      <alignment horizontal="center" vertical="center"/>
      <protection hidden="1"/>
    </xf>
    <xf numFmtId="0" fontId="2" fillId="0" borderId="62" xfId="0" applyFont="1" applyBorder="1" applyAlignment="1" applyProtection="1">
      <alignment horizontal="center" vertical="center"/>
      <protection hidden="1"/>
    </xf>
    <xf numFmtId="0" fontId="26" fillId="42" borderId="63" xfId="0" applyFont="1" applyFill="1" applyBorder="1" applyAlignment="1" applyProtection="1">
      <alignment horizontal="left" vertical="center" wrapText="1"/>
      <protection hidden="1"/>
    </xf>
    <xf numFmtId="0" fontId="26" fillId="42" borderId="30" xfId="0" applyFont="1" applyFill="1" applyBorder="1" applyAlignment="1" applyProtection="1">
      <alignment horizontal="left" vertical="center"/>
      <protection hidden="1"/>
    </xf>
    <xf numFmtId="0" fontId="26" fillId="41" borderId="25" xfId="0" applyFont="1" applyFill="1" applyBorder="1" applyAlignment="1" applyProtection="1">
      <alignment horizontal="left" vertical="center" wrapText="1"/>
      <protection hidden="1"/>
    </xf>
    <xf numFmtId="0" fontId="26" fillId="41" borderId="30" xfId="0" applyFont="1" applyFill="1" applyBorder="1" applyAlignment="1" applyProtection="1">
      <alignment horizontal="left" vertical="center"/>
      <protection hidden="1"/>
    </xf>
    <xf numFmtId="0" fontId="26" fillId="39" borderId="25" xfId="0" applyFont="1" applyFill="1" applyBorder="1" applyAlignment="1" applyProtection="1">
      <alignment horizontal="left" vertical="center" wrapText="1"/>
      <protection hidden="1"/>
    </xf>
    <xf numFmtId="0" fontId="26" fillId="39" borderId="30" xfId="0" applyFont="1" applyFill="1" applyBorder="1" applyAlignment="1" applyProtection="1">
      <alignment horizontal="left" vertical="center"/>
      <protection hidden="1"/>
    </xf>
    <xf numFmtId="0" fontId="26" fillId="43" borderId="25" xfId="0" applyFont="1" applyFill="1" applyBorder="1" applyAlignment="1" applyProtection="1">
      <alignment horizontal="left" vertical="center" wrapText="1"/>
      <protection hidden="1"/>
    </xf>
    <xf numFmtId="0" fontId="26" fillId="43" borderId="30" xfId="0" applyFont="1" applyFill="1" applyBorder="1" applyAlignment="1" applyProtection="1">
      <alignment horizontal="left" vertical="center"/>
      <protection hidden="1"/>
    </xf>
    <xf numFmtId="0" fontId="100" fillId="40" borderId="25" xfId="0" applyFont="1" applyFill="1" applyBorder="1" applyAlignment="1" applyProtection="1">
      <alignment horizontal="left" vertical="center" wrapText="1"/>
      <protection hidden="1"/>
    </xf>
    <xf numFmtId="0" fontId="100" fillId="40" borderId="29" xfId="0" applyFont="1" applyFill="1" applyBorder="1" applyAlignment="1" applyProtection="1">
      <alignment horizontal="left" vertical="center" wrapText="1"/>
      <protection hidden="1"/>
    </xf>
    <xf numFmtId="0" fontId="14" fillId="0" borderId="64" xfId="0" applyFont="1" applyBorder="1" applyAlignment="1" applyProtection="1">
      <alignment horizontal="center" vertical="center" wrapText="1"/>
      <protection hidden="1"/>
    </xf>
    <xf numFmtId="0" fontId="14" fillId="0" borderId="32" xfId="0" applyFont="1" applyBorder="1" applyAlignment="1" applyProtection="1">
      <alignment horizontal="center" vertical="center" wrapText="1"/>
      <protection hidden="1"/>
    </xf>
    <xf numFmtId="0" fontId="14" fillId="0" borderId="65" xfId="0" applyFont="1" applyBorder="1" applyAlignment="1" applyProtection="1">
      <alignment horizontal="center" vertical="center"/>
      <protection hidden="1"/>
    </xf>
    <xf numFmtId="0" fontId="2" fillId="0" borderId="64" xfId="0" applyFont="1" applyBorder="1" applyAlignment="1" applyProtection="1">
      <alignment horizontal="left" vertical="top" wrapText="1"/>
      <protection hidden="1" locked="0"/>
    </xf>
    <xf numFmtId="0" fontId="2" fillId="0" borderId="65" xfId="0" applyFont="1" applyBorder="1" applyAlignment="1" applyProtection="1">
      <alignment horizontal="left" vertical="top" wrapText="1"/>
      <protection hidden="1" locked="0"/>
    </xf>
    <xf numFmtId="0" fontId="0" fillId="0" borderId="0" xfId="0" applyFont="1" applyAlignment="1" applyProtection="1">
      <alignment vertical="center" wrapText="1"/>
      <protection hidden="1"/>
    </xf>
    <xf numFmtId="0" fontId="0" fillId="0" borderId="0" xfId="0" applyAlignment="1" applyProtection="1">
      <alignment vertical="center"/>
      <protection hidden="1"/>
    </xf>
    <xf numFmtId="0" fontId="14" fillId="0" borderId="48" xfId="0" applyFont="1" applyBorder="1" applyAlignment="1" applyProtection="1">
      <alignment horizontal="center" vertical="center"/>
      <protection hidden="1"/>
    </xf>
    <xf numFmtId="0" fontId="14" fillId="0" borderId="66" xfId="0" applyFont="1" applyBorder="1" applyAlignment="1" applyProtection="1">
      <alignment vertical="center"/>
      <protection hidden="1"/>
    </xf>
    <xf numFmtId="0" fontId="14" fillId="0" borderId="49" xfId="0" applyFont="1" applyBorder="1" applyAlignment="1" applyProtection="1">
      <alignment horizontal="center" vertical="center"/>
      <protection hidden="1"/>
    </xf>
    <xf numFmtId="0" fontId="14" fillId="0" borderId="67" xfId="0" applyFont="1" applyBorder="1" applyAlignment="1" applyProtection="1">
      <alignment vertical="center"/>
      <protection hidden="1"/>
    </xf>
    <xf numFmtId="0" fontId="12" fillId="0" borderId="44" xfId="0" applyFont="1" applyBorder="1" applyAlignment="1" applyProtection="1">
      <alignment vertical="center"/>
      <protection hidden="1"/>
    </xf>
    <xf numFmtId="0" fontId="12" fillId="0" borderId="45" xfId="0" applyFont="1" applyBorder="1" applyAlignment="1" applyProtection="1">
      <alignment vertical="center"/>
      <protection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9" fillId="43" borderId="60" xfId="0" applyFont="1" applyFill="1" applyBorder="1" applyAlignment="1" applyProtection="1">
      <alignment horizontal="center" vertical="center"/>
      <protection hidden="1"/>
    </xf>
    <xf numFmtId="0" fontId="9" fillId="42" borderId="68" xfId="0" applyFont="1" applyFill="1" applyBorder="1" applyAlignment="1" applyProtection="1">
      <alignment horizontal="center" vertical="center"/>
      <protection hidden="1"/>
    </xf>
    <xf numFmtId="0" fontId="9" fillId="42" borderId="60" xfId="0" applyFont="1" applyFill="1" applyBorder="1" applyAlignment="1" applyProtection="1">
      <alignment horizontal="center"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CO2</a:t>
            </a:r>
            <a:r>
              <a:rPr lang="en-US" cap="none" sz="1150" b="0" i="0" u="none" baseline="0">
                <a:solidFill>
                  <a:srgbClr val="000000"/>
                </a:solidFill>
                <a:latin typeface="ＭＳ Ｐゴシック"/>
                <a:ea typeface="ＭＳ Ｐゴシック"/>
                <a:cs typeface="ＭＳ Ｐゴシック"/>
              </a:rPr>
              <a:t>排出量の推移</a:t>
            </a:r>
          </a:p>
        </c:rich>
      </c:tx>
      <c:layout>
        <c:manualLayout>
          <c:xMode val="factor"/>
          <c:yMode val="factor"/>
          <c:x val="-0.00375"/>
          <c:y val="-0.00275"/>
        </c:manualLayout>
      </c:layout>
      <c:spPr>
        <a:noFill/>
        <a:ln>
          <a:noFill/>
        </a:ln>
      </c:spPr>
    </c:title>
    <c:plotArea>
      <c:layout>
        <c:manualLayout>
          <c:xMode val="edge"/>
          <c:yMode val="edge"/>
          <c:x val="0.0565"/>
          <c:y val="0.139"/>
          <c:w val="0.75"/>
          <c:h val="0.83025"/>
        </c:manualLayout>
      </c:layout>
      <c:barChart>
        <c:barDir val="col"/>
        <c:grouping val="stacked"/>
        <c:varyColors val="0"/>
        <c:ser>
          <c:idx val="0"/>
          <c:order val="0"/>
          <c:tx>
            <c:strRef>
              <c:f>'月別グラフ'!$B$25</c:f>
              <c:strCache>
                <c:ptCount val="1"/>
                <c:pt idx="0">
                  <c:v>電気</c:v>
                </c:pt>
              </c:strCache>
            </c:strRef>
          </c:tx>
          <c:spPr>
            <a:solidFill>
              <a:srgbClr val="FF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'月別グラフ'!$A$26:$A$37</c:f>
              <c:strCache/>
            </c:strRef>
          </c:cat>
          <c:val>
            <c:numRef>
              <c:f>'月別グラフ'!$B$26:$B$37</c:f>
              <c:numCache/>
            </c:numRef>
          </c:val>
        </c:ser>
        <c:ser>
          <c:idx val="1"/>
          <c:order val="1"/>
          <c:tx>
            <c:strRef>
              <c:f>'月別グラフ'!$C$25</c:f>
              <c:strCache>
                <c:ptCount val="1"/>
                <c:pt idx="0">
                  <c:v>都市ガス</c:v>
                </c:pt>
              </c:strCache>
            </c:strRef>
          </c:tx>
          <c:spPr>
            <a:solidFill>
              <a:srgbClr val="F4B1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'月別グラフ'!$A$26:$A$37</c:f>
              <c:strCache/>
            </c:strRef>
          </c:cat>
          <c:val>
            <c:numRef>
              <c:f>'月別グラフ'!$C$26:$C$37</c:f>
              <c:numCache/>
            </c:numRef>
          </c:val>
        </c:ser>
        <c:ser>
          <c:idx val="2"/>
          <c:order val="2"/>
          <c:tx>
            <c:strRef>
              <c:f>'月別グラフ'!$D$25</c:f>
              <c:strCache>
                <c:ptCount val="1"/>
                <c:pt idx="0">
                  <c:v>LPガス</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'月別グラフ'!$A$26:$A$37</c:f>
              <c:strCache/>
            </c:strRef>
          </c:cat>
          <c:val>
            <c:numRef>
              <c:f>'月別グラフ'!$D$26:$D$37</c:f>
              <c:numCache/>
            </c:numRef>
          </c:val>
        </c:ser>
        <c:ser>
          <c:idx val="3"/>
          <c:order val="3"/>
          <c:tx>
            <c:strRef>
              <c:f>'月別グラフ'!$E$25</c:f>
              <c:strCache>
                <c:ptCount val="1"/>
                <c:pt idx="0">
                  <c:v>灯油</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'月別グラフ'!$A$26:$A$37</c:f>
              <c:strCache/>
            </c:strRef>
          </c:cat>
          <c:val>
            <c:numRef>
              <c:f>'月別グラフ'!$E$26:$E$37</c:f>
              <c:numCache/>
            </c:numRef>
          </c:val>
        </c:ser>
        <c:ser>
          <c:idx val="4"/>
          <c:order val="4"/>
          <c:tx>
            <c:strRef>
              <c:f>'月別グラフ'!$F$25</c:f>
              <c:strCache>
                <c:ptCount val="1"/>
                <c:pt idx="0">
                  <c:v>ガソリン</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'月別グラフ'!$A$26:$A$37</c:f>
              <c:strCache/>
            </c:strRef>
          </c:cat>
          <c:val>
            <c:numRef>
              <c:f>'月別グラフ'!$F$26:$F$37</c:f>
              <c:numCache/>
            </c:numRef>
          </c:val>
        </c:ser>
        <c:ser>
          <c:idx val="5"/>
          <c:order val="5"/>
          <c:tx>
            <c:strRef>
              <c:f>'月別グラフ'!$G$25</c:f>
              <c:strCache>
                <c:ptCount val="1"/>
                <c:pt idx="0">
                  <c:v>水道</c:v>
                </c:pt>
              </c:strCache>
            </c:strRef>
          </c:tx>
          <c:spPr>
            <a:solidFill>
              <a:srgbClr val="4472C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'月別グラフ'!$A$26:$A$37</c:f>
              <c:strCache/>
            </c:strRef>
          </c:cat>
          <c:val>
            <c:numRef>
              <c:f>'月別グラフ'!$G$26:$G$37</c:f>
              <c:numCache/>
            </c:numRef>
          </c:val>
        </c:ser>
        <c:ser>
          <c:idx val="6"/>
          <c:order val="6"/>
          <c:tx>
            <c:strRef>
              <c:f>'月別グラフ'!$H$25</c:f>
              <c:strCache>
                <c:ptCount val="1"/>
                <c:pt idx="0">
                  <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'月別グラフ'!$A$26:$A$37</c:f>
              <c:strCache/>
            </c:strRef>
          </c:cat>
          <c:val>
            <c:numRef>
              <c:f>'月別グラフ'!$H$26:$H$37</c:f>
              <c:numCache/>
            </c:numRef>
          </c:val>
        </c:ser>
        <c:overlap val="100"/>
        <c:axId val="4020996"/>
        <c:axId val="25097253"/>
      </c:barChart>
      <c:catAx>
        <c:axId val="4020996"/>
        <c:scaling>
          <c:orientation val="minMax"/>
        </c:scaling>
        <c:axPos val="b"/>
        <c:delete val="0"/>
        <c:numFmt formatCode="#,##0;\-#,##0;;" sourceLinked="0"/>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25097253"/>
        <c:crosses val="autoZero"/>
        <c:auto val="0"/>
        <c:lblOffset val="100"/>
        <c:tickLblSkip val="1"/>
        <c:noMultiLvlLbl val="0"/>
      </c:catAx>
      <c:valAx>
        <c:axId val="25097253"/>
        <c:scaling>
          <c:orientation val="minMax"/>
        </c:scaling>
        <c:axPos val="l"/>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a:t>
                </a:r>
                <a:r>
                  <a:rPr lang="en-US" cap="none" sz="1150" b="0" i="0" u="none" baseline="0">
                    <a:solidFill>
                      <a:srgbClr val="000000"/>
                    </a:solidFill>
                    <a:latin typeface="ＭＳ Ｐゴシック"/>
                    <a:ea typeface="ＭＳ Ｐゴシック"/>
                    <a:cs typeface="ＭＳ Ｐゴシック"/>
                  </a:rPr>
                  <a:t>kg</a:t>
                </a:r>
                <a:r>
                  <a:rPr lang="en-US" cap="none" sz="1150" b="0" i="0" u="none" baseline="0">
                    <a:solidFill>
                      <a:srgbClr val="000000"/>
                    </a:solidFill>
                    <a:latin typeface="ＭＳ Ｐゴシック"/>
                    <a:ea typeface="ＭＳ Ｐゴシック"/>
                    <a:cs typeface="ＭＳ Ｐゴシック"/>
                  </a:rPr>
                  <a:t>）</a:t>
                </a:r>
              </a:p>
            </c:rich>
          </c:tx>
          <c:layout>
            <c:manualLayout>
              <c:xMode val="factor"/>
              <c:yMode val="factor"/>
              <c:x val="0.0435"/>
              <c:y val="0.152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20996"/>
        <c:crossesAt val="1"/>
        <c:crossBetween val="between"/>
        <c:dispUnits/>
      </c:valAx>
      <c:spPr>
        <a:solidFill>
          <a:srgbClr val="C0C0C0"/>
        </a:solidFill>
        <a:ln w="12700">
          <a:solidFill>
            <a:srgbClr val="808080"/>
          </a:solidFill>
        </a:ln>
      </c:spPr>
    </c:plotArea>
    <c:legend>
      <c:legendPos val="r"/>
      <c:legendEntry>
        <c:idx val="1"/>
        <c:delete val="1"/>
      </c:legendEntry>
      <c:legendEntry>
        <c:idx val="6"/>
        <c:delete val="1"/>
      </c:legendEntry>
      <c:layout>
        <c:manualLayout>
          <c:xMode val="edge"/>
          <c:yMode val="edge"/>
          <c:x val="0.82825"/>
          <c:y val="0.272"/>
          <c:w val="0.16425"/>
          <c:h val="0.430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年間</a:t>
            </a:r>
            <a:r>
              <a:rPr lang="en-US" cap="none" sz="1400" b="0" i="0" u="none" baseline="0">
                <a:solidFill>
                  <a:srgbClr val="333333"/>
                </a:solidFill>
              </a:rPr>
              <a:t>CO2 </a:t>
            </a:r>
            <a:r>
              <a:rPr lang="en-US" cap="none" sz="1400" b="0" i="0" u="none" baseline="0">
                <a:solidFill>
                  <a:srgbClr val="333333"/>
                </a:solidFill>
                <a:latin typeface="ＭＳ Ｐゴシック"/>
                <a:ea typeface="ＭＳ Ｐゴシック"/>
                <a:cs typeface="ＭＳ Ｐゴシック"/>
              </a:rPr>
              <a:t>排出量割合</a:t>
            </a:r>
            <a:r>
              <a:rPr lang="en-US" cap="none" sz="1400" b="0" i="0" u="none" baseline="0">
                <a:solidFill>
                  <a:srgbClr val="333333"/>
                </a:solidFill>
              </a:rPr>
              <a:t> </a:t>
            </a:r>
          </a:p>
        </c:rich>
      </c:tx>
      <c:layout>
        <c:manualLayout>
          <c:xMode val="factor"/>
          <c:yMode val="factor"/>
          <c:x val="-0.0015"/>
          <c:y val="-0.01375"/>
        </c:manualLayout>
      </c:layout>
      <c:spPr>
        <a:noFill/>
        <a:ln>
          <a:noFill/>
        </a:ln>
      </c:spPr>
    </c:title>
    <c:plotArea>
      <c:layout>
        <c:manualLayout>
          <c:xMode val="edge"/>
          <c:yMode val="edge"/>
          <c:x val="0.27575"/>
          <c:y val="0.15275"/>
          <c:w val="0.44375"/>
          <c:h val="0.633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99"/>
              </a:solidFill>
              <a:ln w="12700">
                <a:solidFill>
                  <a:srgbClr val="FFFFFF"/>
                </a:solidFill>
              </a:ln>
            </c:spPr>
          </c:dPt>
          <c:dPt>
            <c:idx val="1"/>
            <c:spPr>
              <a:solidFill>
                <a:srgbClr val="ED7D31"/>
              </a:solidFill>
              <a:ln w="12700">
                <a:solidFill>
                  <a:srgbClr val="FFFFFF"/>
                </a:solidFill>
              </a:ln>
            </c:spPr>
          </c:dPt>
          <c:dPt>
            <c:idx val="2"/>
            <c:spPr>
              <a:solidFill>
                <a:srgbClr val="FFF2CC"/>
              </a:solidFill>
              <a:ln w="12700">
                <a:solidFill>
                  <a:srgbClr val="FFFFFF"/>
                </a:solidFill>
              </a:ln>
            </c:spPr>
          </c:dPt>
          <c:dPt>
            <c:idx val="3"/>
            <c:spPr>
              <a:solidFill>
                <a:srgbClr val="FFC000"/>
              </a:solidFill>
              <a:ln w="12700">
                <a:solidFill>
                  <a:srgbClr val="FFFFFF"/>
                </a:solidFill>
              </a:ln>
            </c:spPr>
          </c:dPt>
          <c:dPt>
            <c:idx val="4"/>
            <c:spPr>
              <a:solidFill>
                <a:srgbClr val="ED7D31"/>
              </a:solidFill>
              <a:ln w="12700">
                <a:solidFill>
                  <a:srgbClr val="FFFFFF"/>
                </a:solidFill>
              </a:ln>
            </c:spPr>
          </c:dPt>
          <c:dPt>
            <c:idx val="5"/>
            <c:spPr>
              <a:solidFill>
                <a:srgbClr val="70AD47"/>
              </a:solidFill>
              <a:ln w="12700">
                <a:solidFill>
                  <a:srgbClr val="FFFFFF"/>
                </a:solidFill>
              </a:ln>
            </c:spPr>
          </c:dPt>
          <c:dPt>
            <c:idx val="6"/>
            <c:spPr>
              <a:solidFill>
                <a:srgbClr val="C78FFF"/>
              </a:solidFill>
              <a:ln w="12700">
                <a:solidFill>
                  <a:srgbClr val="FFFFFF"/>
                </a:solidFill>
              </a:ln>
            </c:spPr>
          </c:dPt>
          <c:dPt>
            <c:idx val="7"/>
            <c:spPr>
              <a:solidFill>
                <a:srgbClr val="9E480E"/>
              </a:solidFill>
              <a:ln w="12700">
                <a:solidFill>
                  <a:srgbClr val="FFFFFF"/>
                </a:solidFill>
              </a:ln>
            </c:spPr>
          </c:dPt>
          <c:dPt>
            <c:idx val="8"/>
            <c:spPr>
              <a:solidFill>
                <a:srgbClr val="4472C4"/>
              </a:solidFill>
              <a:ln w="12700">
                <a:solidFill>
                  <a:srgbClr val="FFFFFF"/>
                </a:solidFill>
              </a:ln>
            </c:spPr>
          </c:dPt>
          <c:dPt>
            <c:idx val="9"/>
            <c:spPr>
              <a:solidFill>
                <a:srgbClr val="997300"/>
              </a:solidFill>
              <a:ln w="12700">
                <a:solidFill>
                  <a:srgbClr val="FFFFFF"/>
                </a:solidFill>
              </a:ln>
            </c:spPr>
          </c:dPt>
          <c:dLbls>
            <c:dLbl>
              <c:idx val="1"/>
              <c:delete val="1"/>
            </c:dLbl>
            <c:dLbl>
              <c:idx val="3"/>
              <c:delete val="1"/>
            </c:dLbl>
            <c:dLbl>
              <c:idx val="5"/>
              <c:delete val="1"/>
            </c:dLbl>
            <c:dLbl>
              <c:idx val="7"/>
              <c:delete val="1"/>
            </c:dLbl>
            <c:dLbl>
              <c:idx val="9"/>
              <c:delete val="1"/>
            </c:dLbl>
            <c:dLbl>
              <c:idx val="11"/>
              <c:delete val="1"/>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'2019年度 環境家計簿'!$E$4:$N$4</c:f>
              <c:strCache>
                <c:ptCount val="10"/>
                <c:pt idx="0">
                  <c:v>電気</c:v>
                </c:pt>
                <c:pt idx="2">
                  <c:v>LPガス</c:v>
                </c:pt>
                <c:pt idx="4">
                  <c:v>灯油</c:v>
                </c:pt>
                <c:pt idx="6">
                  <c:v>ガソリン</c:v>
                </c:pt>
                <c:pt idx="8">
                  <c:v>
水道
</c:v>
                </c:pt>
              </c:strCache>
            </c:strRef>
          </c:cat>
          <c:val>
            <c:numRef>
              <c:f>'2019年度 環境家計簿'!$E$44:$N$44</c:f>
              <c:numCache>
                <c:ptCount val="10"/>
                <c:pt idx="0">
                  <c:v>0</c:v>
                </c:pt>
                <c:pt idx="1">
                  <c:v>0</c:v>
                </c:pt>
                <c:pt idx="2">
                  <c:v>0</c:v>
                </c:pt>
                <c:pt idx="3">
                  <c:v>0</c:v>
                </c:pt>
                <c:pt idx="4">
                  <c:v>0</c:v>
                </c:pt>
                <c:pt idx="5">
                  <c:v>0</c:v>
                </c:pt>
                <c:pt idx="6">
                  <c:v>0</c:v>
                </c:pt>
                <c:pt idx="7">
                  <c:v>0</c:v>
                </c:pt>
                <c:pt idx="8">
                  <c:v>0</c:v>
                </c:pt>
                <c:pt idx="9">
                  <c:v>0</c:v>
                </c:pt>
              </c:numCache>
            </c:numRef>
          </c:val>
        </c:ser>
      </c:pieChart>
      <c:spPr>
        <a:noFill/>
        <a:ln>
          <a:noFill/>
        </a:ln>
      </c:spPr>
    </c:plotArea>
    <c:legend>
      <c:legendPos val="b"/>
      <c:legendEntry>
        <c:idx val="1"/>
        <c:delete val="1"/>
      </c:legendEntry>
      <c:legendEntry>
        <c:idx val="3"/>
        <c:delete val="1"/>
      </c:legendEntry>
      <c:legendEntry>
        <c:idx val="5"/>
        <c:delete val="1"/>
      </c:legendEntry>
      <c:legendEntry>
        <c:idx val="7"/>
        <c:delete val="1"/>
      </c:legendEntry>
      <c:legendEntry>
        <c:idx val="9"/>
        <c:delete val="1"/>
      </c:legendEntry>
      <c:layout>
        <c:manualLayout>
          <c:xMode val="edge"/>
          <c:yMode val="edge"/>
          <c:x val="0.29325"/>
          <c:y val="0.87175"/>
          <c:w val="0.41025"/>
          <c:h val="0.116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電気使用量</a:t>
            </a:r>
          </a:p>
        </c:rich>
      </c:tx>
      <c:layout>
        <c:manualLayout>
          <c:xMode val="factor"/>
          <c:yMode val="factor"/>
          <c:x val="0.00125"/>
          <c:y val="0.011"/>
        </c:manualLayout>
      </c:layout>
      <c:spPr>
        <a:noFill/>
        <a:ln>
          <a:noFill/>
        </a:ln>
      </c:spPr>
    </c:title>
    <c:plotArea>
      <c:layout>
        <c:manualLayout>
          <c:xMode val="edge"/>
          <c:yMode val="edge"/>
          <c:x val="0.0315"/>
          <c:y val="-0.0065"/>
          <c:w val="0.85875"/>
          <c:h val="0.996"/>
        </c:manualLayout>
      </c:layout>
      <c:lineChart>
        <c:grouping val="standard"/>
        <c:varyColors val="0"/>
        <c:ser>
          <c:idx val="0"/>
          <c:order val="0"/>
          <c:tx>
            <c:strRef>
              <c:f>'電気'!$A$35</c:f>
              <c:strCache>
                <c:ptCount val="1"/>
                <c:pt idx="0">
                  <c:v>３０年度
使用量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'電気'!$B$34:$M$34</c:f>
              <c:strCache/>
            </c:strRef>
          </c:cat>
          <c:val>
            <c:numRef>
              <c:f>'電気'!$B$35:$M$35</c:f>
              <c:numCache/>
            </c:numRef>
          </c:val>
          <c:smooth val="0"/>
        </c:ser>
        <c:ser>
          <c:idx val="1"/>
          <c:order val="1"/>
          <c:tx>
            <c:strRef>
              <c:f>'電気'!$A$36</c:f>
              <c:strCache>
                <c:ptCount val="1"/>
                <c:pt idx="0">
                  <c:v>２９年度
使用量</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'電気'!$B$34:$M$34</c:f>
              <c:strCache/>
            </c:strRef>
          </c:cat>
          <c:val>
            <c:numRef>
              <c:f>'電気'!$B$36:$M$36</c:f>
              <c:numCache/>
            </c:numRef>
          </c:val>
          <c:smooth val="0"/>
        </c:ser>
        <c:marker val="1"/>
        <c:axId val="20160142"/>
        <c:axId val="62404223"/>
      </c:lineChart>
      <c:catAx>
        <c:axId val="20160142"/>
        <c:scaling>
          <c:orientation val="minMax"/>
        </c:scaling>
        <c:axPos val="b"/>
        <c:minorGridlines>
          <c:spPr>
            <a:ln w="3175">
              <a:solidFill>
                <a:srgbClr val="FFFFFF"/>
              </a:solidFill>
            </a:ln>
          </c:spPr>
        </c:min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62404223"/>
        <c:crosses val="autoZero"/>
        <c:auto val="1"/>
        <c:lblOffset val="100"/>
        <c:tickLblSkip val="1"/>
        <c:noMultiLvlLbl val="0"/>
      </c:catAx>
      <c:valAx>
        <c:axId val="62404223"/>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電気使用量（ｋＷｈ）</a:t>
                </a:r>
              </a:p>
            </c:rich>
          </c:tx>
          <c:layout>
            <c:manualLayout>
              <c:xMode val="factor"/>
              <c:yMode val="factor"/>
              <c:x val="-0.00025"/>
              <c:y val="-0.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0160142"/>
        <c:crossesAt val="1"/>
        <c:crossBetween val="between"/>
        <c:dispUnits/>
      </c:valAx>
      <c:spPr>
        <a:noFill/>
        <a:ln>
          <a:noFill/>
        </a:ln>
      </c:spPr>
    </c:plotArea>
    <c:legend>
      <c:legendPos val="r"/>
      <c:layout>
        <c:manualLayout>
          <c:xMode val="edge"/>
          <c:yMode val="edge"/>
          <c:x val="0.902"/>
          <c:y val="0.41575"/>
          <c:w val="0.09225"/>
          <c:h val="0.159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ガス使用量</a:t>
            </a:r>
          </a:p>
        </c:rich>
      </c:tx>
      <c:layout>
        <c:manualLayout>
          <c:xMode val="factor"/>
          <c:yMode val="factor"/>
          <c:x val="0"/>
          <c:y val="0.011"/>
        </c:manualLayout>
      </c:layout>
      <c:spPr>
        <a:noFill/>
        <a:ln>
          <a:noFill/>
        </a:ln>
      </c:spPr>
    </c:title>
    <c:plotArea>
      <c:layout>
        <c:manualLayout>
          <c:xMode val="edge"/>
          <c:yMode val="edge"/>
          <c:x val="0.02225"/>
          <c:y val="-0.0065"/>
          <c:w val="0.8695"/>
          <c:h val="0.996"/>
        </c:manualLayout>
      </c:layout>
      <c:lineChart>
        <c:grouping val="standard"/>
        <c:varyColors val="0"/>
        <c:ser>
          <c:idx val="0"/>
          <c:order val="0"/>
          <c:tx>
            <c:strRef>
              <c:f>ガス!$A$35</c:f>
              <c:strCache>
                <c:ptCount val="1"/>
                <c:pt idx="0">
                  <c:v>３０年度
使用量</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ガス!$B$34:$M$34</c:f>
              <c:strCache/>
            </c:strRef>
          </c:cat>
          <c:val>
            <c:numRef>
              <c:f>ガス!$B$35:$M$35</c:f>
              <c:numCache/>
            </c:numRef>
          </c:val>
          <c:smooth val="0"/>
        </c:ser>
        <c:ser>
          <c:idx val="1"/>
          <c:order val="1"/>
          <c:tx>
            <c:strRef>
              <c:f>ガス!$A$36</c:f>
              <c:strCache>
                <c:ptCount val="1"/>
                <c:pt idx="0">
                  <c:v>２９年度
使用量</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ガス!$B$34:$M$34</c:f>
              <c:strCache/>
            </c:strRef>
          </c:cat>
          <c:val>
            <c:numRef>
              <c:f>ガス!$B$36:$M$36</c:f>
              <c:numCache/>
            </c:numRef>
          </c:val>
          <c:smooth val="0"/>
        </c:ser>
        <c:marker val="1"/>
        <c:axId val="59214392"/>
        <c:axId val="27683321"/>
      </c:lineChart>
      <c:catAx>
        <c:axId val="59214392"/>
        <c:scaling>
          <c:orientation val="minMax"/>
        </c:scaling>
        <c:axPos val="b"/>
        <c:minorGridlines>
          <c:spPr>
            <a:ln w="3175">
              <a:solidFill>
                <a:srgbClr val="FFFFFF"/>
              </a:solidFill>
            </a:ln>
          </c:spPr>
        </c:min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7683321"/>
        <c:crosses val="autoZero"/>
        <c:auto val="1"/>
        <c:lblOffset val="100"/>
        <c:tickLblSkip val="1"/>
        <c:noMultiLvlLbl val="0"/>
      </c:catAx>
      <c:valAx>
        <c:axId val="27683321"/>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ガス使用量（</a:t>
                </a:r>
                <a:r>
                  <a:rPr lang="en-US" cap="none" sz="1000" b="0" i="0" u="none" baseline="0">
                    <a:solidFill>
                      <a:srgbClr val="333333"/>
                    </a:solidFill>
                  </a:rPr>
                  <a:t>m3</a:t>
                </a:r>
                <a:r>
                  <a:rPr lang="en-US" cap="none" sz="1000" b="0" i="0" u="none" baseline="0">
                    <a:solidFill>
                      <a:srgbClr val="333333"/>
                    </a:solidFill>
                    <a:latin typeface="ＭＳ Ｐゴシック"/>
                    <a:ea typeface="ＭＳ Ｐゴシック"/>
                    <a:cs typeface="ＭＳ Ｐゴシック"/>
                  </a:rPr>
                  <a:t>）</a:t>
                </a:r>
              </a:p>
            </c:rich>
          </c:tx>
          <c:layout>
            <c:manualLayout>
              <c:xMode val="factor"/>
              <c:yMode val="factor"/>
              <c:x val="-0.00325"/>
              <c:y val="-0.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59214392"/>
        <c:crossesAt val="1"/>
        <c:crossBetween val="between"/>
        <c:dispUnits/>
      </c:valAx>
      <c:spPr>
        <a:noFill/>
        <a:ln>
          <a:noFill/>
        </a:ln>
      </c:spPr>
    </c:plotArea>
    <c:legend>
      <c:legendPos val="r"/>
      <c:layout>
        <c:manualLayout>
          <c:xMode val="edge"/>
          <c:yMode val="edge"/>
          <c:x val="0.902"/>
          <c:y val="0.41575"/>
          <c:w val="0.09225"/>
          <c:h val="0.159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灯油使用量</a:t>
            </a:r>
          </a:p>
        </c:rich>
      </c:tx>
      <c:layout>
        <c:manualLayout>
          <c:xMode val="factor"/>
          <c:yMode val="factor"/>
          <c:x val="0.00125"/>
          <c:y val="0.011"/>
        </c:manualLayout>
      </c:layout>
      <c:spPr>
        <a:noFill/>
        <a:ln>
          <a:noFill/>
        </a:ln>
      </c:spPr>
    </c:title>
    <c:plotArea>
      <c:layout>
        <c:manualLayout>
          <c:xMode val="edge"/>
          <c:yMode val="edge"/>
          <c:x val="0.0315"/>
          <c:y val="-0.0065"/>
          <c:w val="0.859"/>
          <c:h val="0.996"/>
        </c:manualLayout>
      </c:layout>
      <c:lineChart>
        <c:grouping val="standard"/>
        <c:varyColors val="0"/>
        <c:ser>
          <c:idx val="0"/>
          <c:order val="0"/>
          <c:tx>
            <c:strRef>
              <c:f>'灯油'!$A$35</c:f>
              <c:strCache>
                <c:ptCount val="1"/>
                <c:pt idx="0">
                  <c:v>３０年度
使用量</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'灯油'!$B$34:$M$34</c:f>
              <c:strCache/>
            </c:strRef>
          </c:cat>
          <c:val>
            <c:numRef>
              <c:f>'灯油'!$B$35:$M$35</c:f>
              <c:numCache/>
            </c:numRef>
          </c:val>
          <c:smooth val="0"/>
        </c:ser>
        <c:ser>
          <c:idx val="1"/>
          <c:order val="1"/>
          <c:tx>
            <c:strRef>
              <c:f>'灯油'!$A$36</c:f>
              <c:strCache>
                <c:ptCount val="1"/>
                <c:pt idx="0">
                  <c:v>２９年度
使用量</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'灯油'!$B$34:$M$34</c:f>
              <c:strCache/>
            </c:strRef>
          </c:cat>
          <c:val>
            <c:numRef>
              <c:f>'灯油'!$B$36:$M$36</c:f>
              <c:numCache/>
            </c:numRef>
          </c:val>
          <c:smooth val="0"/>
        </c:ser>
        <c:marker val="1"/>
        <c:axId val="7616514"/>
        <c:axId val="19134611"/>
      </c:lineChart>
      <c:catAx>
        <c:axId val="7616514"/>
        <c:scaling>
          <c:orientation val="minMax"/>
        </c:scaling>
        <c:axPos val="b"/>
        <c:minorGridlines>
          <c:spPr>
            <a:ln w="3175">
              <a:solidFill>
                <a:srgbClr val="FFFFFF"/>
              </a:solidFill>
            </a:ln>
          </c:spPr>
        </c:min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9134611"/>
        <c:crosses val="autoZero"/>
        <c:auto val="1"/>
        <c:lblOffset val="100"/>
        <c:tickLblSkip val="1"/>
        <c:noMultiLvlLbl val="0"/>
      </c:catAx>
      <c:valAx>
        <c:axId val="19134611"/>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灯油使用量（</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latin typeface="ＭＳ Ｐゴシック"/>
                    <a:ea typeface="ＭＳ Ｐゴシック"/>
                    <a:cs typeface="ＭＳ Ｐゴシック"/>
                  </a:rPr>
                  <a:t>）</a:t>
                </a:r>
              </a:p>
            </c:rich>
          </c:tx>
          <c:layout>
            <c:manualLayout>
              <c:xMode val="factor"/>
              <c:yMode val="factor"/>
              <c:x val="-0.00025"/>
              <c:y val="-0.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7616514"/>
        <c:crossesAt val="1"/>
        <c:crossBetween val="between"/>
        <c:dispUnits/>
      </c:valAx>
      <c:spPr>
        <a:noFill/>
        <a:ln>
          <a:noFill/>
        </a:ln>
      </c:spPr>
    </c:plotArea>
    <c:legend>
      <c:legendPos val="r"/>
      <c:layout>
        <c:manualLayout>
          <c:xMode val="edge"/>
          <c:yMode val="edge"/>
          <c:x val="0.902"/>
          <c:y val="0.41575"/>
          <c:w val="0.09225"/>
          <c:h val="0.159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ガソリン使用量</a:t>
            </a:r>
          </a:p>
        </c:rich>
      </c:tx>
      <c:layout>
        <c:manualLayout>
          <c:xMode val="factor"/>
          <c:yMode val="factor"/>
          <c:x val="0.01625"/>
          <c:y val="0.011"/>
        </c:manualLayout>
      </c:layout>
      <c:spPr>
        <a:noFill/>
        <a:ln>
          <a:noFill/>
        </a:ln>
      </c:spPr>
    </c:title>
    <c:plotArea>
      <c:layout>
        <c:manualLayout>
          <c:xMode val="edge"/>
          <c:yMode val="edge"/>
          <c:x val="0.0385"/>
          <c:y val="-0.0065"/>
          <c:w val="0.852"/>
          <c:h val="0.996"/>
        </c:manualLayout>
      </c:layout>
      <c:lineChart>
        <c:grouping val="standard"/>
        <c:varyColors val="0"/>
        <c:ser>
          <c:idx val="0"/>
          <c:order val="0"/>
          <c:tx>
            <c:strRef>
              <c:f>ガソリン!$A$35</c:f>
              <c:strCache>
                <c:ptCount val="1"/>
                <c:pt idx="0">
                  <c:v>３０年度
使用量</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ガソリン!$B$34:$M$34</c:f>
              <c:strCache/>
            </c:strRef>
          </c:cat>
          <c:val>
            <c:numRef>
              <c:f>ガソリン!$B$35:$M$35</c:f>
              <c:numCache/>
            </c:numRef>
          </c:val>
          <c:smooth val="0"/>
        </c:ser>
        <c:ser>
          <c:idx val="1"/>
          <c:order val="1"/>
          <c:tx>
            <c:strRef>
              <c:f>ガソリン!$A$36</c:f>
              <c:strCache>
                <c:ptCount val="1"/>
                <c:pt idx="0">
                  <c:v>２９年度
使用量</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ガソリン!$B$34:$M$34</c:f>
              <c:strCache/>
            </c:strRef>
          </c:cat>
          <c:val>
            <c:numRef>
              <c:f>ガソリン!$B$36:$M$36</c:f>
              <c:numCache/>
            </c:numRef>
          </c:val>
          <c:smooth val="0"/>
        </c:ser>
        <c:marker val="1"/>
        <c:axId val="54649324"/>
        <c:axId val="29977677"/>
      </c:lineChart>
      <c:catAx>
        <c:axId val="54649324"/>
        <c:scaling>
          <c:orientation val="minMax"/>
        </c:scaling>
        <c:axPos val="b"/>
        <c:minorGridlines>
          <c:spPr>
            <a:ln w="3175">
              <a:solidFill>
                <a:srgbClr val="FFFFFF"/>
              </a:solidFill>
            </a:ln>
          </c:spPr>
        </c:min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9977677"/>
        <c:crosses val="autoZero"/>
        <c:auto val="1"/>
        <c:lblOffset val="100"/>
        <c:tickLblSkip val="1"/>
        <c:noMultiLvlLbl val="0"/>
      </c:catAx>
      <c:valAx>
        <c:axId val="29977677"/>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ガソリン使用量（</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latin typeface="ＭＳ Ｐゴシック"/>
                    <a:ea typeface="ＭＳ Ｐゴシック"/>
                    <a:cs typeface="ＭＳ Ｐゴシック"/>
                  </a:rPr>
                  <a:t>）</a:t>
                </a:r>
              </a:p>
            </c:rich>
          </c:tx>
          <c:layout>
            <c:manualLayout>
              <c:xMode val="factor"/>
              <c:yMode val="factor"/>
              <c:x val="-0.0035"/>
              <c:y val="-0.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54649324"/>
        <c:crossesAt val="1"/>
        <c:crossBetween val="between"/>
        <c:dispUnits/>
      </c:valAx>
      <c:spPr>
        <a:noFill/>
        <a:ln>
          <a:noFill/>
        </a:ln>
      </c:spPr>
    </c:plotArea>
    <c:legend>
      <c:legendPos val="r"/>
      <c:layout>
        <c:manualLayout>
          <c:xMode val="edge"/>
          <c:yMode val="edge"/>
          <c:x val="0.902"/>
          <c:y val="0.41575"/>
          <c:w val="0.09225"/>
          <c:h val="0.159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水道使用量</a:t>
            </a:r>
          </a:p>
        </c:rich>
      </c:tx>
      <c:layout>
        <c:manualLayout>
          <c:xMode val="factor"/>
          <c:yMode val="factor"/>
          <c:x val="0.00125"/>
          <c:y val="0.011"/>
        </c:manualLayout>
      </c:layout>
      <c:spPr>
        <a:noFill/>
        <a:ln>
          <a:noFill/>
        </a:ln>
      </c:spPr>
    </c:title>
    <c:plotArea>
      <c:layout>
        <c:manualLayout>
          <c:xMode val="edge"/>
          <c:yMode val="edge"/>
          <c:x val="0.03775"/>
          <c:y val="-0.0065"/>
          <c:w val="0.854"/>
          <c:h val="0.996"/>
        </c:manualLayout>
      </c:layout>
      <c:lineChart>
        <c:grouping val="standard"/>
        <c:varyColors val="0"/>
        <c:ser>
          <c:idx val="0"/>
          <c:order val="0"/>
          <c:tx>
            <c:strRef>
              <c:f>'水道'!$A$35</c:f>
              <c:strCache>
                <c:ptCount val="1"/>
                <c:pt idx="0">
                  <c:v>３０年度
使用量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'水道'!$B$34:$M$34</c:f>
              <c:strCache/>
            </c:strRef>
          </c:cat>
          <c:val>
            <c:numRef>
              <c:f>'水道'!$B$35:$M$35</c:f>
              <c:numCache/>
            </c:numRef>
          </c:val>
          <c:smooth val="0"/>
        </c:ser>
        <c:ser>
          <c:idx val="1"/>
          <c:order val="1"/>
          <c:tx>
            <c:strRef>
              <c:f>'水道'!$A$36</c:f>
              <c:strCache>
                <c:ptCount val="1"/>
                <c:pt idx="0">
                  <c:v>２９年度
使用量</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'水道'!$B$34:$M$34</c:f>
              <c:strCache/>
            </c:strRef>
          </c:cat>
          <c:val>
            <c:numRef>
              <c:f>'水道'!$B$36:$M$36</c:f>
              <c:numCache/>
            </c:numRef>
          </c:val>
          <c:smooth val="0"/>
        </c:ser>
        <c:marker val="1"/>
        <c:axId val="40886774"/>
        <c:axId val="31944487"/>
      </c:lineChart>
      <c:catAx>
        <c:axId val="40886774"/>
        <c:scaling>
          <c:orientation val="minMax"/>
        </c:scaling>
        <c:axPos val="b"/>
        <c:minorGridlines>
          <c:spPr>
            <a:ln w="3175">
              <a:solidFill>
                <a:srgbClr val="FFFFFF"/>
              </a:solidFill>
            </a:ln>
          </c:spPr>
        </c:min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1944487"/>
        <c:crosses val="autoZero"/>
        <c:auto val="1"/>
        <c:lblOffset val="100"/>
        <c:tickLblSkip val="1"/>
        <c:noMultiLvlLbl val="0"/>
      </c:catAx>
      <c:valAx>
        <c:axId val="31944487"/>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水道使用量（</a:t>
                </a:r>
                <a:r>
                  <a:rPr lang="en-US" cap="none" sz="1000" b="0" i="0" u="none" baseline="0">
                    <a:solidFill>
                      <a:srgbClr val="333333"/>
                    </a:solidFill>
                  </a:rPr>
                  <a:t>m3</a:t>
                </a:r>
                <a:r>
                  <a:rPr lang="en-US" cap="none" sz="1000" b="0" i="0" u="none" baseline="0">
                    <a:solidFill>
                      <a:srgbClr val="333333"/>
                    </a:solidFill>
                    <a:latin typeface="ＭＳ Ｐゴシック"/>
                    <a:ea typeface="ＭＳ Ｐゴシック"/>
                    <a:cs typeface="ＭＳ Ｐゴシック"/>
                  </a:rPr>
                  <a:t>）</a:t>
                </a:r>
              </a:p>
            </c:rich>
          </c:tx>
          <c:layout>
            <c:manualLayout>
              <c:xMode val="factor"/>
              <c:yMode val="factor"/>
              <c:x val="-0.00325"/>
              <c:y val="-0.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0886774"/>
        <c:crossesAt val="1"/>
        <c:crossBetween val="between"/>
        <c:dispUnits/>
      </c:valAx>
      <c:spPr>
        <a:noFill/>
        <a:ln>
          <a:noFill/>
        </a:ln>
      </c:spPr>
    </c:plotArea>
    <c:legend>
      <c:legendPos val="r"/>
      <c:layout>
        <c:manualLayout>
          <c:xMode val="edge"/>
          <c:yMode val="edge"/>
          <c:x val="0.902"/>
          <c:y val="0.41575"/>
          <c:w val="0.09225"/>
          <c:h val="0.159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11</xdr:col>
      <xdr:colOff>447675</xdr:colOff>
      <xdr:row>2</xdr:row>
      <xdr:rowOff>85725</xdr:rowOff>
    </xdr:to>
    <xdr:sp>
      <xdr:nvSpPr>
        <xdr:cNvPr id="1" name="角丸四角形 11"/>
        <xdr:cNvSpPr>
          <a:spLocks/>
        </xdr:cNvSpPr>
      </xdr:nvSpPr>
      <xdr:spPr>
        <a:xfrm>
          <a:off x="76200" y="57150"/>
          <a:ext cx="6953250" cy="600075"/>
        </a:xfrm>
        <a:prstGeom prst="roundRect">
          <a:avLst/>
        </a:prstGeom>
        <a:solidFill>
          <a:srgbClr val="FFDD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314325</xdr:colOff>
      <xdr:row>15</xdr:row>
      <xdr:rowOff>85725</xdr:rowOff>
    </xdr:from>
    <xdr:to>
      <xdr:col>3</xdr:col>
      <xdr:colOff>276225</xdr:colOff>
      <xdr:row>19</xdr:row>
      <xdr:rowOff>114300</xdr:rowOff>
    </xdr:to>
    <xdr:sp>
      <xdr:nvSpPr>
        <xdr:cNvPr id="2" name="テキスト ボックス 1"/>
        <xdr:cNvSpPr>
          <a:spLocks/>
        </xdr:cNvSpPr>
      </xdr:nvSpPr>
      <xdr:spPr>
        <a:xfrm>
          <a:off x="723900" y="4019550"/>
          <a:ext cx="647700" cy="628650"/>
        </a:xfrm>
        <a:prstGeom prst="round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知る</a:t>
          </a:r>
        </a:p>
      </xdr:txBody>
    </xdr:sp>
    <xdr:clientData/>
  </xdr:twoCellAnchor>
  <xdr:twoCellAnchor>
    <xdr:from>
      <xdr:col>4</xdr:col>
      <xdr:colOff>104775</xdr:colOff>
      <xdr:row>15</xdr:row>
      <xdr:rowOff>85725</xdr:rowOff>
    </xdr:from>
    <xdr:to>
      <xdr:col>5</xdr:col>
      <xdr:colOff>133350</xdr:colOff>
      <xdr:row>19</xdr:row>
      <xdr:rowOff>104775</xdr:rowOff>
    </xdr:to>
    <xdr:sp>
      <xdr:nvSpPr>
        <xdr:cNvPr id="3" name="テキスト ボックス 2"/>
        <xdr:cNvSpPr>
          <a:spLocks/>
        </xdr:cNvSpPr>
      </xdr:nvSpPr>
      <xdr:spPr>
        <a:xfrm>
          <a:off x="1885950" y="4019550"/>
          <a:ext cx="714375" cy="619125"/>
        </a:xfrm>
        <a:prstGeom prst="round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気づく</a:t>
          </a:r>
        </a:p>
      </xdr:txBody>
    </xdr:sp>
    <xdr:clientData/>
  </xdr:twoCellAnchor>
  <xdr:twoCellAnchor>
    <xdr:from>
      <xdr:col>5</xdr:col>
      <xdr:colOff>676275</xdr:colOff>
      <xdr:row>15</xdr:row>
      <xdr:rowOff>85725</xdr:rowOff>
    </xdr:from>
    <xdr:to>
      <xdr:col>7</xdr:col>
      <xdr:colOff>85725</xdr:colOff>
      <xdr:row>19</xdr:row>
      <xdr:rowOff>104775</xdr:rowOff>
    </xdr:to>
    <xdr:sp>
      <xdr:nvSpPr>
        <xdr:cNvPr id="4" name="テキスト ボックス 3"/>
        <xdr:cNvSpPr>
          <a:spLocks/>
        </xdr:cNvSpPr>
      </xdr:nvSpPr>
      <xdr:spPr>
        <a:xfrm>
          <a:off x="3143250" y="4019550"/>
          <a:ext cx="781050" cy="619125"/>
        </a:xfrm>
        <a:prstGeom prst="round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対策を考える</a:t>
          </a:r>
        </a:p>
      </xdr:txBody>
    </xdr:sp>
    <xdr:clientData/>
  </xdr:twoCellAnchor>
  <xdr:twoCellAnchor>
    <xdr:from>
      <xdr:col>7</xdr:col>
      <xdr:colOff>590550</xdr:colOff>
      <xdr:row>15</xdr:row>
      <xdr:rowOff>85725</xdr:rowOff>
    </xdr:from>
    <xdr:to>
      <xdr:col>8</xdr:col>
      <xdr:colOff>571500</xdr:colOff>
      <xdr:row>19</xdr:row>
      <xdr:rowOff>95250</xdr:rowOff>
    </xdr:to>
    <xdr:sp>
      <xdr:nvSpPr>
        <xdr:cNvPr id="5" name="テキスト ボックス 4"/>
        <xdr:cNvSpPr>
          <a:spLocks/>
        </xdr:cNvSpPr>
      </xdr:nvSpPr>
      <xdr:spPr>
        <a:xfrm>
          <a:off x="4429125" y="4019550"/>
          <a:ext cx="666750" cy="609600"/>
        </a:xfrm>
        <a:prstGeom prst="round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行動する</a:t>
          </a:r>
        </a:p>
      </xdr:txBody>
    </xdr:sp>
    <xdr:clientData/>
  </xdr:twoCellAnchor>
  <xdr:twoCellAnchor>
    <xdr:from>
      <xdr:col>9</xdr:col>
      <xdr:colOff>447675</xdr:colOff>
      <xdr:row>15</xdr:row>
      <xdr:rowOff>85725</xdr:rowOff>
    </xdr:from>
    <xdr:to>
      <xdr:col>10</xdr:col>
      <xdr:colOff>561975</xdr:colOff>
      <xdr:row>19</xdr:row>
      <xdr:rowOff>114300</xdr:rowOff>
    </xdr:to>
    <xdr:sp>
      <xdr:nvSpPr>
        <xdr:cNvPr id="6" name="テキスト ボックス 5"/>
        <xdr:cNvSpPr>
          <a:spLocks/>
        </xdr:cNvSpPr>
      </xdr:nvSpPr>
      <xdr:spPr>
        <a:xfrm>
          <a:off x="5657850" y="4019550"/>
          <a:ext cx="800100" cy="628650"/>
        </a:xfrm>
        <a:prstGeom prst="round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チェックする</a:t>
          </a:r>
        </a:p>
      </xdr:txBody>
    </xdr:sp>
    <xdr:clientData/>
  </xdr:twoCellAnchor>
  <xdr:twoCellAnchor>
    <xdr:from>
      <xdr:col>3</xdr:col>
      <xdr:colOff>419100</xdr:colOff>
      <xdr:row>17</xdr:row>
      <xdr:rowOff>19050</xdr:rowOff>
    </xdr:from>
    <xdr:to>
      <xdr:col>3</xdr:col>
      <xdr:colOff>657225</xdr:colOff>
      <xdr:row>18</xdr:row>
      <xdr:rowOff>0</xdr:rowOff>
    </xdr:to>
    <xdr:sp>
      <xdr:nvSpPr>
        <xdr:cNvPr id="7" name="右矢印 6"/>
        <xdr:cNvSpPr>
          <a:spLocks/>
        </xdr:cNvSpPr>
      </xdr:nvSpPr>
      <xdr:spPr>
        <a:xfrm>
          <a:off x="1514475" y="4210050"/>
          <a:ext cx="238125" cy="152400"/>
        </a:xfrm>
        <a:prstGeom prst="rightArrow">
          <a:avLst>
            <a:gd name="adj" fmla="val 18000"/>
          </a:avLst>
        </a:prstGeom>
        <a:gradFill rotWithShape="1">
          <a:gsLst>
            <a:gs pos="0">
              <a:srgbClr val="9AC3F6"/>
            </a:gs>
            <a:gs pos="50000">
              <a:srgbClr val="C1D8F8"/>
            </a:gs>
            <a:gs pos="100000">
              <a:srgbClr val="E1ECFB"/>
            </a:gs>
          </a:gsLst>
          <a:lin ang="0" scaled="1"/>
        </a:gradFill>
        <a:ln w="127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17</xdr:row>
      <xdr:rowOff>0</xdr:rowOff>
    </xdr:from>
    <xdr:to>
      <xdr:col>5</xdr:col>
      <xdr:colOff>542925</xdr:colOff>
      <xdr:row>17</xdr:row>
      <xdr:rowOff>152400</xdr:rowOff>
    </xdr:to>
    <xdr:sp>
      <xdr:nvSpPr>
        <xdr:cNvPr id="8" name="右矢印 7"/>
        <xdr:cNvSpPr>
          <a:spLocks/>
        </xdr:cNvSpPr>
      </xdr:nvSpPr>
      <xdr:spPr>
        <a:xfrm>
          <a:off x="2771775" y="4191000"/>
          <a:ext cx="238125" cy="152400"/>
        </a:xfrm>
        <a:prstGeom prst="rightArrow">
          <a:avLst>
            <a:gd name="adj" fmla="val 18000"/>
          </a:avLst>
        </a:prstGeom>
        <a:gradFill rotWithShape="1">
          <a:gsLst>
            <a:gs pos="0">
              <a:srgbClr val="9AC3F6"/>
            </a:gs>
            <a:gs pos="50000">
              <a:srgbClr val="C1D8F8"/>
            </a:gs>
            <a:gs pos="100000">
              <a:srgbClr val="E1ECFB"/>
            </a:gs>
          </a:gsLst>
          <a:lin ang="0" scaled="1"/>
        </a:gradFill>
        <a:ln w="127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17</xdr:row>
      <xdr:rowOff>0</xdr:rowOff>
    </xdr:from>
    <xdr:to>
      <xdr:col>7</xdr:col>
      <xdr:colOff>457200</xdr:colOff>
      <xdr:row>17</xdr:row>
      <xdr:rowOff>152400</xdr:rowOff>
    </xdr:to>
    <xdr:sp>
      <xdr:nvSpPr>
        <xdr:cNvPr id="9" name="右矢印 8"/>
        <xdr:cNvSpPr>
          <a:spLocks/>
        </xdr:cNvSpPr>
      </xdr:nvSpPr>
      <xdr:spPr>
        <a:xfrm>
          <a:off x="4057650" y="4191000"/>
          <a:ext cx="238125" cy="152400"/>
        </a:xfrm>
        <a:prstGeom prst="rightArrow">
          <a:avLst>
            <a:gd name="adj" fmla="val 18000"/>
          </a:avLst>
        </a:prstGeom>
        <a:gradFill rotWithShape="1">
          <a:gsLst>
            <a:gs pos="0">
              <a:srgbClr val="9AC3F6"/>
            </a:gs>
            <a:gs pos="50000">
              <a:srgbClr val="C1D8F8"/>
            </a:gs>
            <a:gs pos="100000">
              <a:srgbClr val="E1ECFB"/>
            </a:gs>
          </a:gsLst>
          <a:lin ang="0" scaled="1"/>
        </a:gradFill>
        <a:ln w="127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9</xdr:col>
      <xdr:colOff>333375</xdr:colOff>
      <xdr:row>17</xdr:row>
      <xdr:rowOff>152400</xdr:rowOff>
    </xdr:to>
    <xdr:sp>
      <xdr:nvSpPr>
        <xdr:cNvPr id="10" name="右矢印 9"/>
        <xdr:cNvSpPr>
          <a:spLocks/>
        </xdr:cNvSpPr>
      </xdr:nvSpPr>
      <xdr:spPr>
        <a:xfrm>
          <a:off x="5305425" y="4191000"/>
          <a:ext cx="238125" cy="152400"/>
        </a:xfrm>
        <a:prstGeom prst="rightArrow">
          <a:avLst>
            <a:gd name="adj" fmla="val 18000"/>
          </a:avLst>
        </a:prstGeom>
        <a:gradFill rotWithShape="1">
          <a:gsLst>
            <a:gs pos="0">
              <a:srgbClr val="9AC3F6"/>
            </a:gs>
            <a:gs pos="50000">
              <a:srgbClr val="C1D8F8"/>
            </a:gs>
            <a:gs pos="100000">
              <a:srgbClr val="E1ECFB"/>
            </a:gs>
          </a:gsLst>
          <a:lin ang="0" scaled="1"/>
        </a:gradFill>
        <a:ln w="127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0</xdr:row>
      <xdr:rowOff>161925</xdr:rowOff>
    </xdr:from>
    <xdr:to>
      <xdr:col>9</xdr:col>
      <xdr:colOff>390525</xdr:colOff>
      <xdr:row>2</xdr:row>
      <xdr:rowOff>19050</xdr:rowOff>
    </xdr:to>
    <xdr:sp>
      <xdr:nvSpPr>
        <xdr:cNvPr id="11" name="Text Box 4"/>
        <xdr:cNvSpPr txBox="1">
          <a:spLocks noChangeArrowheads="1"/>
        </xdr:cNvSpPr>
      </xdr:nvSpPr>
      <xdr:spPr>
        <a:xfrm>
          <a:off x="990600" y="161925"/>
          <a:ext cx="4610100" cy="428625"/>
        </a:xfrm>
        <a:prstGeom prst="rect">
          <a:avLst/>
        </a:prstGeom>
        <a:solidFill>
          <a:srgbClr val="FFDDFF"/>
        </a:solidFill>
        <a:ln w="9525" cmpd="sng">
          <a:noFill/>
        </a:ln>
      </xdr:spPr>
      <xdr:txBody>
        <a:bodyPr vertOverflow="clip" wrap="square" lIns="27432" tIns="18288" rIns="0" bIns="0" anchor="ctr"/>
        <a:p>
          <a:pPr algn="ctr">
            <a:defRPr/>
          </a:pPr>
          <a:r>
            <a:rPr lang="en-US" cap="none" sz="2400" b="0" i="0" u="none" baseline="0">
              <a:solidFill>
                <a:srgbClr val="33CCCC"/>
              </a:solidFill>
              <a:latin typeface="ＭＳ Ｐゴシック"/>
              <a:ea typeface="ＭＳ Ｐゴシック"/>
              <a:cs typeface="ＭＳ Ｐゴシック"/>
            </a:rPr>
            <a:t>　環境家計簿をつけてみよう</a:t>
          </a:r>
        </a:p>
      </xdr:txBody>
    </xdr:sp>
    <xdr:clientData/>
  </xdr:twoCellAnchor>
  <xdr:twoCellAnchor editAs="oneCell">
    <xdr:from>
      <xdr:col>0</xdr:col>
      <xdr:colOff>180975</xdr:colOff>
      <xdr:row>33</xdr:row>
      <xdr:rowOff>104775</xdr:rowOff>
    </xdr:from>
    <xdr:to>
      <xdr:col>6</xdr:col>
      <xdr:colOff>361950</xdr:colOff>
      <xdr:row>50</xdr:row>
      <xdr:rowOff>57150</xdr:rowOff>
    </xdr:to>
    <xdr:pic>
      <xdr:nvPicPr>
        <xdr:cNvPr id="12" name="図 19"/>
        <xdr:cNvPicPr preferRelativeResize="1">
          <a:picLocks noChangeAspect="1"/>
        </xdr:cNvPicPr>
      </xdr:nvPicPr>
      <xdr:blipFill>
        <a:blip r:embed="rId1"/>
        <a:stretch>
          <a:fillRect/>
        </a:stretch>
      </xdr:blipFill>
      <xdr:spPr>
        <a:xfrm>
          <a:off x="180975" y="7058025"/>
          <a:ext cx="3333750" cy="2809875"/>
        </a:xfrm>
        <a:prstGeom prst="rect">
          <a:avLst/>
        </a:prstGeom>
        <a:noFill/>
        <a:ln w="9525" cmpd="sng">
          <a:noFill/>
        </a:ln>
      </xdr:spPr>
    </xdr:pic>
    <xdr:clientData/>
  </xdr:twoCellAnchor>
  <xdr:twoCellAnchor>
    <xdr:from>
      <xdr:col>2</xdr:col>
      <xdr:colOff>647700</xdr:colOff>
      <xdr:row>39</xdr:row>
      <xdr:rowOff>38100</xdr:rowOff>
    </xdr:from>
    <xdr:to>
      <xdr:col>3</xdr:col>
      <xdr:colOff>295275</xdr:colOff>
      <xdr:row>40</xdr:row>
      <xdr:rowOff>57150</xdr:rowOff>
    </xdr:to>
    <xdr:sp>
      <xdr:nvSpPr>
        <xdr:cNvPr id="13" name="円/楕円 24"/>
        <xdr:cNvSpPr>
          <a:spLocks/>
        </xdr:cNvSpPr>
      </xdr:nvSpPr>
      <xdr:spPr>
        <a:xfrm>
          <a:off x="1057275" y="8020050"/>
          <a:ext cx="333375" cy="190500"/>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45</xdr:row>
      <xdr:rowOff>152400</xdr:rowOff>
    </xdr:from>
    <xdr:to>
      <xdr:col>3</xdr:col>
      <xdr:colOff>180975</xdr:colOff>
      <xdr:row>46</xdr:row>
      <xdr:rowOff>142875</xdr:rowOff>
    </xdr:to>
    <xdr:sp>
      <xdr:nvSpPr>
        <xdr:cNvPr id="14" name="円/楕円 25"/>
        <xdr:cNvSpPr>
          <a:spLocks/>
        </xdr:cNvSpPr>
      </xdr:nvSpPr>
      <xdr:spPr>
        <a:xfrm>
          <a:off x="981075" y="9105900"/>
          <a:ext cx="295275" cy="16192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495300</xdr:colOff>
      <xdr:row>34</xdr:row>
      <xdr:rowOff>28575</xdr:rowOff>
    </xdr:from>
    <xdr:to>
      <xdr:col>9</xdr:col>
      <xdr:colOff>342900</xdr:colOff>
      <xdr:row>57</xdr:row>
      <xdr:rowOff>133350</xdr:rowOff>
    </xdr:to>
    <xdr:pic>
      <xdr:nvPicPr>
        <xdr:cNvPr id="15" name="図 27"/>
        <xdr:cNvPicPr preferRelativeResize="1">
          <a:picLocks noChangeAspect="1"/>
        </xdr:cNvPicPr>
      </xdr:nvPicPr>
      <xdr:blipFill>
        <a:blip r:embed="rId2"/>
        <a:stretch>
          <a:fillRect/>
        </a:stretch>
      </xdr:blipFill>
      <xdr:spPr>
        <a:xfrm>
          <a:off x="3648075" y="7153275"/>
          <a:ext cx="1905000" cy="3990975"/>
        </a:xfrm>
        <a:prstGeom prst="rect">
          <a:avLst/>
        </a:prstGeom>
        <a:noFill/>
        <a:ln w="9525" cmpd="sng">
          <a:noFill/>
        </a:ln>
      </xdr:spPr>
    </xdr:pic>
    <xdr:clientData/>
  </xdr:twoCellAnchor>
  <xdr:oneCellAnchor>
    <xdr:from>
      <xdr:col>1</xdr:col>
      <xdr:colOff>57150</xdr:colOff>
      <xdr:row>33</xdr:row>
      <xdr:rowOff>47625</xdr:rowOff>
    </xdr:from>
    <xdr:ext cx="485775" cy="276225"/>
    <xdr:sp>
      <xdr:nvSpPr>
        <xdr:cNvPr id="16" name="テキスト ボックス 14"/>
        <xdr:cNvSpPr txBox="1">
          <a:spLocks noChangeArrowheads="1"/>
        </xdr:cNvSpPr>
      </xdr:nvSpPr>
      <xdr:spPr>
        <a:xfrm>
          <a:off x="257175" y="7000875"/>
          <a:ext cx="485775" cy="276225"/>
        </a:xfrm>
        <a:prstGeom prst="rect">
          <a:avLst/>
        </a:prstGeom>
        <a:noFill/>
        <a:ln w="12700" cmpd="sng">
          <a:solidFill>
            <a:srgbClr val="FF99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電気</a:t>
          </a:r>
        </a:p>
      </xdr:txBody>
    </xdr:sp>
    <xdr:clientData/>
  </xdr:oneCellAnchor>
  <xdr:oneCellAnchor>
    <xdr:from>
      <xdr:col>6</xdr:col>
      <xdr:colOff>314325</xdr:colOff>
      <xdr:row>33</xdr:row>
      <xdr:rowOff>76200</xdr:rowOff>
    </xdr:from>
    <xdr:ext cx="485775" cy="276225"/>
    <xdr:sp>
      <xdr:nvSpPr>
        <xdr:cNvPr id="17" name="テキスト ボックス 33"/>
        <xdr:cNvSpPr txBox="1">
          <a:spLocks noChangeArrowheads="1"/>
        </xdr:cNvSpPr>
      </xdr:nvSpPr>
      <xdr:spPr>
        <a:xfrm>
          <a:off x="3467100" y="7029450"/>
          <a:ext cx="485775" cy="276225"/>
        </a:xfrm>
        <a:prstGeom prst="rect">
          <a:avLst/>
        </a:prstGeom>
        <a:noFill/>
        <a:ln w="9525" cmpd="sng">
          <a:solidFill>
            <a:srgbClr val="00B0F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水道</a:t>
          </a:r>
        </a:p>
      </xdr:txBody>
    </xdr:sp>
    <xdr:clientData/>
  </xdr:oneCellAnchor>
  <xdr:twoCellAnchor>
    <xdr:from>
      <xdr:col>8</xdr:col>
      <xdr:colOff>542925</xdr:colOff>
      <xdr:row>43</xdr:row>
      <xdr:rowOff>123825</xdr:rowOff>
    </xdr:from>
    <xdr:to>
      <xdr:col>9</xdr:col>
      <xdr:colOff>152400</xdr:colOff>
      <xdr:row>44</xdr:row>
      <xdr:rowOff>114300</xdr:rowOff>
    </xdr:to>
    <xdr:sp>
      <xdr:nvSpPr>
        <xdr:cNvPr id="18" name="円/楕円 48"/>
        <xdr:cNvSpPr>
          <a:spLocks/>
        </xdr:cNvSpPr>
      </xdr:nvSpPr>
      <xdr:spPr>
        <a:xfrm>
          <a:off x="5067300" y="8791575"/>
          <a:ext cx="295275" cy="16192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42</xdr:row>
      <xdr:rowOff>85725</xdr:rowOff>
    </xdr:from>
    <xdr:to>
      <xdr:col>9</xdr:col>
      <xdr:colOff>276225</xdr:colOff>
      <xdr:row>46</xdr:row>
      <xdr:rowOff>28575</xdr:rowOff>
    </xdr:to>
    <xdr:sp>
      <xdr:nvSpPr>
        <xdr:cNvPr id="19" name="右中かっこ 49"/>
        <xdr:cNvSpPr>
          <a:spLocks/>
        </xdr:cNvSpPr>
      </xdr:nvSpPr>
      <xdr:spPr>
        <a:xfrm>
          <a:off x="5334000" y="8582025"/>
          <a:ext cx="152400" cy="571500"/>
        </a:xfrm>
        <a:prstGeom prst="rightBrace">
          <a:avLst/>
        </a:prstGeom>
        <a:noFill/>
        <a:ln w="6350" cmpd="sng">
          <a:solidFill>
            <a:srgbClr val="2F5597"/>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42</xdr:row>
      <xdr:rowOff>0</xdr:rowOff>
    </xdr:from>
    <xdr:to>
      <xdr:col>11</xdr:col>
      <xdr:colOff>571500</xdr:colOff>
      <xdr:row>46</xdr:row>
      <xdr:rowOff>66675</xdr:rowOff>
    </xdr:to>
    <xdr:sp>
      <xdr:nvSpPr>
        <xdr:cNvPr id="20" name="テキスト ボックス 4"/>
        <xdr:cNvSpPr txBox="1">
          <a:spLocks noChangeArrowheads="1"/>
        </xdr:cNvSpPr>
      </xdr:nvSpPr>
      <xdr:spPr>
        <a:xfrm>
          <a:off x="5486400" y="8496300"/>
          <a:ext cx="1666875" cy="695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上下水道については２ヶ月分合算になります。２分の１にして、１ヶ月に直してご記入ください。</a:t>
          </a:r>
        </a:p>
      </xdr:txBody>
    </xdr:sp>
    <xdr:clientData/>
  </xdr:twoCellAnchor>
  <xdr:twoCellAnchor>
    <xdr:from>
      <xdr:col>1</xdr:col>
      <xdr:colOff>57150</xdr:colOff>
      <xdr:row>49</xdr:row>
      <xdr:rowOff>19050</xdr:rowOff>
    </xdr:from>
    <xdr:to>
      <xdr:col>5</xdr:col>
      <xdr:colOff>361950</xdr:colOff>
      <xdr:row>50</xdr:row>
      <xdr:rowOff>85725</xdr:rowOff>
    </xdr:to>
    <xdr:sp>
      <xdr:nvSpPr>
        <xdr:cNvPr id="21" name="テキスト ボックス 4"/>
        <xdr:cNvSpPr txBox="1">
          <a:spLocks noChangeArrowheads="1"/>
        </xdr:cNvSpPr>
      </xdr:nvSpPr>
      <xdr:spPr>
        <a:xfrm>
          <a:off x="257175" y="9658350"/>
          <a:ext cx="2571750" cy="2381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電気使用量は前年の結果も確認できます。</a:t>
          </a:r>
        </a:p>
      </xdr:txBody>
    </xdr:sp>
    <xdr:clientData/>
  </xdr:twoCellAnchor>
  <xdr:twoCellAnchor>
    <xdr:from>
      <xdr:col>3</xdr:col>
      <xdr:colOff>19050</xdr:colOff>
      <xdr:row>47</xdr:row>
      <xdr:rowOff>9525</xdr:rowOff>
    </xdr:from>
    <xdr:to>
      <xdr:col>3</xdr:col>
      <xdr:colOff>28575</xdr:colOff>
      <xdr:row>49</xdr:row>
      <xdr:rowOff>47625</xdr:rowOff>
    </xdr:to>
    <xdr:sp>
      <xdr:nvSpPr>
        <xdr:cNvPr id="22" name="直線矢印コネクタ 52"/>
        <xdr:cNvSpPr>
          <a:spLocks/>
        </xdr:cNvSpPr>
      </xdr:nvSpPr>
      <xdr:spPr>
        <a:xfrm flipH="1" flipV="1">
          <a:off x="1114425" y="9305925"/>
          <a:ext cx="9525" cy="3810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295275</xdr:colOff>
      <xdr:row>51</xdr:row>
      <xdr:rowOff>133350</xdr:rowOff>
    </xdr:from>
    <xdr:ext cx="2171700" cy="1000125"/>
    <xdr:sp fLocksText="0">
      <xdr:nvSpPr>
        <xdr:cNvPr id="23" name="テキスト ボックス 10"/>
        <xdr:cNvSpPr txBox="1">
          <a:spLocks noChangeArrowheads="1"/>
        </xdr:cNvSpPr>
      </xdr:nvSpPr>
      <xdr:spPr>
        <a:xfrm>
          <a:off x="3448050" y="10115550"/>
          <a:ext cx="2171700" cy="1000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7</xdr:col>
      <xdr:colOff>485775</xdr:colOff>
      <xdr:row>54</xdr:row>
      <xdr:rowOff>47625</xdr:rowOff>
    </xdr:from>
    <xdr:to>
      <xdr:col>8</xdr:col>
      <xdr:colOff>476250</xdr:colOff>
      <xdr:row>58</xdr:row>
      <xdr:rowOff>19050</xdr:rowOff>
    </xdr:to>
    <xdr:pic>
      <xdr:nvPicPr>
        <xdr:cNvPr id="24" name="図 28"/>
        <xdr:cNvPicPr preferRelativeResize="1">
          <a:picLocks noChangeAspect="1"/>
        </xdr:cNvPicPr>
      </xdr:nvPicPr>
      <xdr:blipFill>
        <a:blip r:embed="rId3"/>
        <a:stretch>
          <a:fillRect/>
        </a:stretch>
      </xdr:blipFill>
      <xdr:spPr>
        <a:xfrm>
          <a:off x="4324350" y="10544175"/>
          <a:ext cx="676275" cy="657225"/>
        </a:xfrm>
        <a:prstGeom prst="rect">
          <a:avLst/>
        </a:prstGeom>
        <a:noFill/>
        <a:ln w="9525" cmpd="sng">
          <a:noFill/>
        </a:ln>
      </xdr:spPr>
    </xdr:pic>
    <xdr:clientData/>
  </xdr:twoCellAnchor>
  <xdr:twoCellAnchor>
    <xdr:from>
      <xdr:col>8</xdr:col>
      <xdr:colOff>485775</xdr:colOff>
      <xdr:row>55</xdr:row>
      <xdr:rowOff>142875</xdr:rowOff>
    </xdr:from>
    <xdr:to>
      <xdr:col>11</xdr:col>
      <xdr:colOff>533400</xdr:colOff>
      <xdr:row>57</xdr:row>
      <xdr:rowOff>28575</xdr:rowOff>
    </xdr:to>
    <xdr:sp>
      <xdr:nvSpPr>
        <xdr:cNvPr id="25" name="テキスト ボックス 26"/>
        <xdr:cNvSpPr txBox="1">
          <a:spLocks noChangeArrowheads="1"/>
        </xdr:cNvSpPr>
      </xdr:nvSpPr>
      <xdr:spPr>
        <a:xfrm>
          <a:off x="5010150" y="10810875"/>
          <a:ext cx="2105025" cy="2286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おひさま進歩エネルギー㈱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12</xdr:col>
      <xdr:colOff>200025</xdr:colOff>
      <xdr:row>25</xdr:row>
      <xdr:rowOff>152400</xdr:rowOff>
    </xdr:to>
    <xdr:graphicFrame>
      <xdr:nvGraphicFramePr>
        <xdr:cNvPr id="1" name="グラフ 1"/>
        <xdr:cNvGraphicFramePr/>
      </xdr:nvGraphicFramePr>
      <xdr:xfrm>
        <a:off x="76200" y="0"/>
        <a:ext cx="8353425" cy="4438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28</xdr:row>
      <xdr:rowOff>66675</xdr:rowOff>
    </xdr:from>
    <xdr:to>
      <xdr:col>14</xdr:col>
      <xdr:colOff>876300</xdr:colOff>
      <xdr:row>33</xdr:row>
      <xdr:rowOff>76200</xdr:rowOff>
    </xdr:to>
    <xdr:sp>
      <xdr:nvSpPr>
        <xdr:cNvPr id="1" name="Text Box 1"/>
        <xdr:cNvSpPr txBox="1">
          <a:spLocks noChangeArrowheads="1"/>
        </xdr:cNvSpPr>
      </xdr:nvSpPr>
      <xdr:spPr>
        <a:xfrm>
          <a:off x="6257925" y="6438900"/>
          <a:ext cx="4029075" cy="8667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意識してできている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忘れてしまう時もあるが取り組んでいる・・・３点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できていない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我が家は該当しない（</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利用が無い場合）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xdr:col>
      <xdr:colOff>581025</xdr:colOff>
      <xdr:row>0</xdr:row>
      <xdr:rowOff>0</xdr:rowOff>
    </xdr:from>
    <xdr:to>
      <xdr:col>4</xdr:col>
      <xdr:colOff>38100</xdr:colOff>
      <xdr:row>5</xdr:row>
      <xdr:rowOff>19050</xdr:rowOff>
    </xdr:to>
    <xdr:pic>
      <xdr:nvPicPr>
        <xdr:cNvPr id="2" name="図 3"/>
        <xdr:cNvPicPr preferRelativeResize="1">
          <a:picLocks noChangeAspect="1"/>
        </xdr:cNvPicPr>
      </xdr:nvPicPr>
      <xdr:blipFill>
        <a:blip r:embed="rId1"/>
        <a:stretch>
          <a:fillRect/>
        </a:stretch>
      </xdr:blipFill>
      <xdr:spPr>
        <a:xfrm>
          <a:off x="1247775" y="0"/>
          <a:ext cx="82867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0</xdr:row>
      <xdr:rowOff>533400</xdr:rowOff>
    </xdr:from>
    <xdr:to>
      <xdr:col>16</xdr:col>
      <xdr:colOff>962025</xdr:colOff>
      <xdr:row>1</xdr:row>
      <xdr:rowOff>76200</xdr:rowOff>
    </xdr:to>
    <xdr:sp>
      <xdr:nvSpPr>
        <xdr:cNvPr id="1" name="テキスト ボックス 2"/>
        <xdr:cNvSpPr txBox="1">
          <a:spLocks noChangeArrowheads="1"/>
        </xdr:cNvSpPr>
      </xdr:nvSpPr>
      <xdr:spPr>
        <a:xfrm>
          <a:off x="4133850" y="533400"/>
          <a:ext cx="6067425" cy="34290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家族構成</a:t>
          </a:r>
          <a:r>
            <a:rPr lang="en-US" cap="none" sz="1600" b="0" i="0" u="none" baseline="0">
              <a:solidFill>
                <a:srgbClr val="000000"/>
              </a:solidFill>
              <a:latin typeface="ＭＳ Ｐゴシック"/>
              <a:ea typeface="ＭＳ Ｐゴシック"/>
              <a:cs typeface="ＭＳ Ｐゴシック"/>
            </a:rPr>
            <a:t>：</a:t>
          </a:r>
          <a:r>
            <a:rPr lang="en-US" cap="none" sz="1600" b="0" i="0" u="sng" baseline="0">
              <a:solidFill>
                <a:srgbClr val="000000"/>
              </a:solidFill>
              <a:latin typeface="ＭＳ Ｐゴシック"/>
              <a:ea typeface="ＭＳ Ｐゴシック"/>
              <a:cs typeface="ＭＳ Ｐゴシック"/>
            </a:rPr>
            <a:t>　　　　　名</a:t>
          </a:r>
          <a:r>
            <a:rPr lang="en-US" cap="none" sz="1600" b="0" i="0" u="none" baseline="0">
              <a:solidFill>
                <a:srgbClr val="000000"/>
              </a:solidFill>
              <a:latin typeface="ＭＳ Ｐゴシック"/>
              <a:ea typeface="ＭＳ Ｐゴシック"/>
              <a:cs typeface="ＭＳ Ｐゴシック"/>
            </a:rPr>
            <a:t>　　　　</a:t>
          </a:r>
          <a:r>
            <a:rPr lang="en-US" cap="none" sz="1600" b="0" i="0" u="sng" baseline="0">
              <a:solidFill>
                <a:srgbClr val="000000"/>
              </a:solidFill>
              <a:latin typeface="ＭＳ Ｐゴシック"/>
              <a:ea typeface="ＭＳ Ｐゴシック"/>
              <a:cs typeface="ＭＳ Ｐゴシック"/>
            </a:rPr>
            <a:t>オール電化である・・・ＹＥＳ　・　ＮＯ</a:t>
          </a:r>
          <a:r>
            <a:rPr lang="en-US" cap="none" sz="1600" b="0" i="0" u="sng" baseline="0">
              <a:solidFill>
                <a:srgbClr val="000000"/>
              </a:solidFill>
              <a:latin typeface="Calibri"/>
              <a:ea typeface="Calibri"/>
              <a:cs typeface="Calibri"/>
            </a:rPr>
            <a:t>
</a:t>
          </a:r>
          <a:r>
            <a:rPr lang="en-US" cap="none" sz="1600" b="0" i="0" u="sng" baseline="0">
              <a:solidFill>
                <a:srgbClr val="000000"/>
              </a:solidFill>
              <a:latin typeface="ＭＳ Ｐゴシック"/>
              <a:ea typeface="ＭＳ Ｐゴシック"/>
              <a:cs typeface="ＭＳ Ｐゴシック"/>
            </a:rPr>
            <a:t>　　</a:t>
          </a:r>
        </a:p>
      </xdr:txBody>
    </xdr:sp>
    <xdr:clientData/>
  </xdr:twoCellAnchor>
  <xdr:twoCellAnchor>
    <xdr:from>
      <xdr:col>1</xdr:col>
      <xdr:colOff>171450</xdr:colOff>
      <xdr:row>1</xdr:row>
      <xdr:rowOff>447675</xdr:rowOff>
    </xdr:from>
    <xdr:to>
      <xdr:col>16</xdr:col>
      <xdr:colOff>1619250</xdr:colOff>
      <xdr:row>2</xdr:row>
      <xdr:rowOff>381000</xdr:rowOff>
    </xdr:to>
    <xdr:sp>
      <xdr:nvSpPr>
        <xdr:cNvPr id="2" name="角丸四角形 4"/>
        <xdr:cNvSpPr>
          <a:spLocks/>
        </xdr:cNvSpPr>
      </xdr:nvSpPr>
      <xdr:spPr>
        <a:xfrm>
          <a:off x="438150" y="1247775"/>
          <a:ext cx="10420350" cy="733425"/>
        </a:xfrm>
        <a:prstGeom prst="roundRect">
          <a:avLst/>
        </a:prstGeom>
        <a:solidFill>
          <a:srgbClr val="FFDD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　我が家の取り組み目標</a:t>
          </a:r>
          <a:r>
            <a:rPr lang="en-US" cap="none" sz="1100" b="1" i="0" u="none" baseline="0">
              <a:solidFill>
                <a:srgbClr val="000000"/>
              </a:solidFill>
            </a:rPr>
            <a:t>
</a:t>
          </a:r>
        </a:p>
      </xdr:txBody>
    </xdr:sp>
    <xdr:clientData/>
  </xdr:twoCellAnchor>
  <xdr:twoCellAnchor>
    <xdr:from>
      <xdr:col>6</xdr:col>
      <xdr:colOff>485775</xdr:colOff>
      <xdr:row>0</xdr:row>
      <xdr:rowOff>190500</xdr:rowOff>
    </xdr:from>
    <xdr:to>
      <xdr:col>12</xdr:col>
      <xdr:colOff>161925</xdr:colOff>
      <xdr:row>0</xdr:row>
      <xdr:rowOff>533400</xdr:rowOff>
    </xdr:to>
    <xdr:sp>
      <xdr:nvSpPr>
        <xdr:cNvPr id="3" name="テキスト ボックス 6"/>
        <xdr:cNvSpPr txBox="1">
          <a:spLocks noChangeArrowheads="1"/>
        </xdr:cNvSpPr>
      </xdr:nvSpPr>
      <xdr:spPr>
        <a:xfrm>
          <a:off x="4133850" y="190500"/>
          <a:ext cx="2990850" cy="34290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氏名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6</xdr:col>
      <xdr:colOff>466725</xdr:colOff>
      <xdr:row>1</xdr:row>
      <xdr:rowOff>38100</xdr:rowOff>
    </xdr:from>
    <xdr:to>
      <xdr:col>19</xdr:col>
      <xdr:colOff>180975</xdr:colOff>
      <xdr:row>1</xdr:row>
      <xdr:rowOff>409575</xdr:rowOff>
    </xdr:to>
    <xdr:sp>
      <xdr:nvSpPr>
        <xdr:cNvPr id="4" name="テキスト ボックス 5"/>
        <xdr:cNvSpPr txBox="1">
          <a:spLocks noChangeArrowheads="1"/>
        </xdr:cNvSpPr>
      </xdr:nvSpPr>
      <xdr:spPr>
        <a:xfrm>
          <a:off x="4114800" y="838200"/>
          <a:ext cx="8143875" cy="37147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車の所有台数：</a:t>
          </a:r>
          <a:r>
            <a:rPr lang="en-US" cap="none" sz="1600" b="0" i="0" u="sng" baseline="0">
              <a:solidFill>
                <a:srgbClr val="000000"/>
              </a:solidFill>
              <a:latin typeface="ＭＳ Ｐゴシック"/>
              <a:ea typeface="ＭＳ Ｐゴシック"/>
              <a:cs typeface="ＭＳ Ｐゴシック"/>
            </a:rPr>
            <a:t>　　　　台</a:t>
          </a:r>
          <a:r>
            <a:rPr lang="en-US" cap="none" sz="1600" b="0"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バイオマス燃料｛薪ストーブ　薪ボイラー　その他（　　　　　）｝を使っている　　　　</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714375</xdr:colOff>
      <xdr:row>0</xdr:row>
      <xdr:rowOff>180975</xdr:rowOff>
    </xdr:from>
    <xdr:to>
      <xdr:col>16</xdr:col>
      <xdr:colOff>1247775</xdr:colOff>
      <xdr:row>0</xdr:row>
      <xdr:rowOff>523875</xdr:rowOff>
    </xdr:to>
    <xdr:sp>
      <xdr:nvSpPr>
        <xdr:cNvPr id="5" name="テキスト ボックス 7"/>
        <xdr:cNvSpPr txBox="1">
          <a:spLocks noChangeArrowheads="1"/>
        </xdr:cNvSpPr>
      </xdr:nvSpPr>
      <xdr:spPr>
        <a:xfrm>
          <a:off x="7677150" y="180975"/>
          <a:ext cx="2809875" cy="34290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住所</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p>
      </xdr:txBody>
    </xdr:sp>
    <xdr:clientData/>
  </xdr:twoCellAnchor>
  <xdr:twoCellAnchor>
    <xdr:from>
      <xdr:col>6</xdr:col>
      <xdr:colOff>581025</xdr:colOff>
      <xdr:row>0</xdr:row>
      <xdr:rowOff>514350</xdr:rowOff>
    </xdr:from>
    <xdr:to>
      <xdr:col>12</xdr:col>
      <xdr:colOff>581025</xdr:colOff>
      <xdr:row>0</xdr:row>
      <xdr:rowOff>514350</xdr:rowOff>
    </xdr:to>
    <xdr:sp>
      <xdr:nvSpPr>
        <xdr:cNvPr id="6" name="直線コネクタ 9"/>
        <xdr:cNvSpPr>
          <a:spLocks/>
        </xdr:cNvSpPr>
      </xdr:nvSpPr>
      <xdr:spPr>
        <a:xfrm>
          <a:off x="4229100" y="514350"/>
          <a:ext cx="3314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723900</xdr:colOff>
      <xdr:row>0</xdr:row>
      <xdr:rowOff>514350</xdr:rowOff>
    </xdr:from>
    <xdr:to>
      <xdr:col>16</xdr:col>
      <xdr:colOff>952500</xdr:colOff>
      <xdr:row>0</xdr:row>
      <xdr:rowOff>514350</xdr:rowOff>
    </xdr:to>
    <xdr:sp>
      <xdr:nvSpPr>
        <xdr:cNvPr id="7" name="直線コネクタ 11"/>
        <xdr:cNvSpPr>
          <a:spLocks/>
        </xdr:cNvSpPr>
      </xdr:nvSpPr>
      <xdr:spPr>
        <a:xfrm>
          <a:off x="7686675" y="514350"/>
          <a:ext cx="2505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12</xdr:col>
      <xdr:colOff>28575</xdr:colOff>
      <xdr:row>21</xdr:row>
      <xdr:rowOff>19050</xdr:rowOff>
    </xdr:to>
    <xdr:graphicFrame>
      <xdr:nvGraphicFramePr>
        <xdr:cNvPr id="1" name="グラフ 1"/>
        <xdr:cNvGraphicFramePr/>
      </xdr:nvGraphicFramePr>
      <xdr:xfrm>
        <a:off x="38100" y="171450"/>
        <a:ext cx="5133975" cy="34480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38100</xdr:rowOff>
    </xdr:from>
    <xdr:to>
      <xdr:col>9</xdr:col>
      <xdr:colOff>219075</xdr:colOff>
      <xdr:row>20</xdr:row>
      <xdr:rowOff>142875</xdr:rowOff>
    </xdr:to>
    <xdr:sp>
      <xdr:nvSpPr>
        <xdr:cNvPr id="2" name="テキスト ボックス 2"/>
        <xdr:cNvSpPr txBox="1">
          <a:spLocks noChangeArrowheads="1"/>
        </xdr:cNvSpPr>
      </xdr:nvSpPr>
      <xdr:spPr>
        <a:xfrm>
          <a:off x="438150" y="3124200"/>
          <a:ext cx="3638550" cy="447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17</xdr:row>
      <xdr:rowOff>66675</xdr:rowOff>
    </xdr:from>
    <xdr:to>
      <xdr:col>10</xdr:col>
      <xdr:colOff>57150</xdr:colOff>
      <xdr:row>19</xdr:row>
      <xdr:rowOff>152400</xdr:rowOff>
    </xdr:to>
    <xdr:sp>
      <xdr:nvSpPr>
        <xdr:cNvPr id="3" name="テキスト ボックス 2"/>
        <xdr:cNvSpPr txBox="1">
          <a:spLocks noChangeArrowheads="1"/>
        </xdr:cNvSpPr>
      </xdr:nvSpPr>
      <xdr:spPr>
        <a:xfrm>
          <a:off x="704850" y="2981325"/>
          <a:ext cx="3638550" cy="428625"/>
        </a:xfrm>
        <a:prstGeom prst="rect">
          <a:avLst/>
        </a:prstGeom>
        <a:solidFill>
          <a:srgbClr val="FFFFFF"/>
        </a:solidFill>
        <a:ln w="12700" cmpd="sng">
          <a:noFill/>
        </a:ln>
      </xdr:spPr>
      <xdr:txBody>
        <a:bodyPr vertOverflow="clip" wrap="square"/>
        <a:p>
          <a:pPr algn="just">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17</xdr:row>
      <xdr:rowOff>19050</xdr:rowOff>
    </xdr:from>
    <xdr:to>
      <xdr:col>10</xdr:col>
      <xdr:colOff>9525</xdr:colOff>
      <xdr:row>19</xdr:row>
      <xdr:rowOff>19050</xdr:rowOff>
    </xdr:to>
    <xdr:sp>
      <xdr:nvSpPr>
        <xdr:cNvPr id="4" name="テキスト ボックス 2"/>
        <xdr:cNvSpPr txBox="1">
          <a:spLocks noChangeArrowheads="1"/>
        </xdr:cNvSpPr>
      </xdr:nvSpPr>
      <xdr:spPr>
        <a:xfrm>
          <a:off x="657225" y="2933700"/>
          <a:ext cx="3638550" cy="342900"/>
        </a:xfrm>
        <a:prstGeom prst="rect">
          <a:avLst/>
        </a:prstGeom>
        <a:solidFill>
          <a:srgbClr val="FFFFFF"/>
        </a:solidFill>
        <a:ln w="12700" cmpd="sng">
          <a:noFill/>
        </a:ln>
      </xdr:spPr>
      <xdr:txBody>
        <a:bodyPr vertOverflow="clip" wrap="square"/>
        <a:p>
          <a:pPr algn="just">
            <a:defRPr/>
          </a:pPr>
          <a:r>
            <a:rPr lang="en-US" cap="none" sz="980" b="0" i="0" u="none" baseline="0">
              <a:solidFill>
                <a:srgbClr val="000000"/>
              </a:solidFill>
              <a:latin typeface="Century"/>
              <a:ea typeface="Century"/>
              <a:cs typeface="Century"/>
            </a:rPr>
            <a:t>4</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5</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6</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7</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8</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9</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10</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11</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12</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1</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2</a:t>
          </a:r>
          <a:r>
            <a:rPr lang="en-US" cap="none" sz="980" b="0" i="0" u="none" baseline="0">
              <a:solidFill>
                <a:srgbClr val="000000"/>
              </a:solidFill>
              <a:latin typeface="ＭＳ 明朝"/>
              <a:ea typeface="ＭＳ 明朝"/>
              <a:cs typeface="ＭＳ 明朝"/>
            </a:rPr>
            <a:t>月</a:t>
          </a:r>
          <a:r>
            <a:rPr lang="en-US" cap="none" sz="980" b="0" i="0" u="none" baseline="0">
              <a:solidFill>
                <a:srgbClr val="000000"/>
              </a:solidFill>
              <a:latin typeface="Century"/>
              <a:ea typeface="Century"/>
              <a:cs typeface="Century"/>
            </a:rPr>
            <a:t>   </a:t>
          </a:r>
          <a:r>
            <a:rPr lang="en-US" cap="none" sz="980" b="0" i="0" u="none" baseline="0">
              <a:solidFill>
                <a:srgbClr val="000000"/>
              </a:solidFill>
              <a:latin typeface="Century"/>
              <a:ea typeface="Century"/>
              <a:cs typeface="Century"/>
            </a:rPr>
            <a:t>3</a:t>
          </a:r>
          <a:r>
            <a:rPr lang="en-US" cap="none" sz="980" b="0" i="0" u="none" baseline="0">
              <a:solidFill>
                <a:srgbClr val="000000"/>
              </a:solidFill>
              <a:latin typeface="ＭＳ 明朝"/>
              <a:ea typeface="ＭＳ 明朝"/>
              <a:cs typeface="ＭＳ 明朝"/>
            </a:rPr>
            <a:t>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123825</xdr:rowOff>
    </xdr:from>
    <xdr:to>
      <xdr:col>9</xdr:col>
      <xdr:colOff>38100</xdr:colOff>
      <xdr:row>25</xdr:row>
      <xdr:rowOff>85725</xdr:rowOff>
    </xdr:to>
    <xdr:graphicFrame>
      <xdr:nvGraphicFramePr>
        <xdr:cNvPr id="1" name="グラフ 5"/>
        <xdr:cNvGraphicFramePr/>
      </xdr:nvGraphicFramePr>
      <xdr:xfrm>
        <a:off x="180975" y="123825"/>
        <a:ext cx="6029325" cy="4248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12</xdr:col>
      <xdr:colOff>200025</xdr:colOff>
      <xdr:row>25</xdr:row>
      <xdr:rowOff>152400</xdr:rowOff>
    </xdr:to>
    <xdr:graphicFrame>
      <xdr:nvGraphicFramePr>
        <xdr:cNvPr id="1" name="グラフ 5"/>
        <xdr:cNvGraphicFramePr/>
      </xdr:nvGraphicFramePr>
      <xdr:xfrm>
        <a:off x="76200" y="0"/>
        <a:ext cx="8353425" cy="4438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12</xdr:col>
      <xdr:colOff>200025</xdr:colOff>
      <xdr:row>25</xdr:row>
      <xdr:rowOff>152400</xdr:rowOff>
    </xdr:to>
    <xdr:graphicFrame>
      <xdr:nvGraphicFramePr>
        <xdr:cNvPr id="1" name="グラフ 1"/>
        <xdr:cNvGraphicFramePr/>
      </xdr:nvGraphicFramePr>
      <xdr:xfrm>
        <a:off x="76200" y="0"/>
        <a:ext cx="8353425" cy="4438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12</xdr:col>
      <xdr:colOff>200025</xdr:colOff>
      <xdr:row>25</xdr:row>
      <xdr:rowOff>152400</xdr:rowOff>
    </xdr:to>
    <xdr:graphicFrame>
      <xdr:nvGraphicFramePr>
        <xdr:cNvPr id="1" name="グラフ 1"/>
        <xdr:cNvGraphicFramePr/>
      </xdr:nvGraphicFramePr>
      <xdr:xfrm>
        <a:off x="76200" y="0"/>
        <a:ext cx="8353425" cy="44386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12</xdr:col>
      <xdr:colOff>200025</xdr:colOff>
      <xdr:row>25</xdr:row>
      <xdr:rowOff>152400</xdr:rowOff>
    </xdr:to>
    <xdr:graphicFrame>
      <xdr:nvGraphicFramePr>
        <xdr:cNvPr id="1" name="グラフ 1"/>
        <xdr:cNvGraphicFramePr/>
      </xdr:nvGraphicFramePr>
      <xdr:xfrm>
        <a:off x="76200" y="0"/>
        <a:ext cx="8353425"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P253"/>
  <sheetViews>
    <sheetView showGridLines="0" zoomScalePageLayoutView="0" workbookViewId="0" topLeftCell="B1">
      <selection activeCell="K53" sqref="K53"/>
    </sheetView>
  </sheetViews>
  <sheetFormatPr defaultColWidth="9.00390625" defaultRowHeight="13.5"/>
  <cols>
    <col min="1" max="1" width="2.625" style="0" customWidth="1"/>
    <col min="2" max="2" width="2.75390625" style="0" customWidth="1"/>
    <col min="12" max="12" width="7.875" style="0" customWidth="1"/>
  </cols>
  <sheetData>
    <row r="1" spans="1:16" ht="30.75">
      <c r="A1" s="88"/>
      <c r="B1" s="89"/>
      <c r="C1" s="89"/>
      <c r="D1" s="89"/>
      <c r="E1" s="89"/>
      <c r="F1" s="89"/>
      <c r="G1" s="89"/>
      <c r="H1" s="89"/>
      <c r="I1" s="89"/>
      <c r="J1" s="89"/>
      <c r="K1" s="89"/>
      <c r="L1" s="89"/>
      <c r="M1" s="32"/>
      <c r="N1" s="32"/>
      <c r="O1" s="32"/>
      <c r="P1" s="32"/>
    </row>
    <row r="2" spans="1:16" ht="14.25" customHeight="1">
      <c r="A2" s="38"/>
      <c r="B2" s="39"/>
      <c r="C2" s="39"/>
      <c r="D2" s="39"/>
      <c r="E2" s="39"/>
      <c r="F2" s="39"/>
      <c r="G2" s="39"/>
      <c r="H2" s="39"/>
      <c r="I2" s="39"/>
      <c r="J2" s="39"/>
      <c r="K2" s="39"/>
      <c r="L2" s="39"/>
      <c r="M2" s="32"/>
      <c r="N2" s="32"/>
      <c r="O2" s="32"/>
      <c r="P2" s="32"/>
    </row>
    <row r="3" spans="1:12" ht="12" customHeight="1">
      <c r="A3" s="35"/>
      <c r="B3" s="35"/>
      <c r="C3" s="35"/>
      <c r="D3" s="35"/>
      <c r="E3" s="35"/>
      <c r="F3" s="35"/>
      <c r="G3" s="35"/>
      <c r="H3" s="35"/>
      <c r="I3" s="35"/>
      <c r="J3" s="35"/>
      <c r="K3" s="35"/>
      <c r="L3" s="35"/>
    </row>
    <row r="4" spans="1:12" ht="13.5">
      <c r="A4" s="35" t="s">
        <v>38</v>
      </c>
      <c r="B4" s="35"/>
      <c r="C4" s="35"/>
      <c r="D4" s="35"/>
      <c r="E4" s="35"/>
      <c r="F4" s="35"/>
      <c r="G4" s="35"/>
      <c r="H4" s="35"/>
      <c r="I4" s="35"/>
      <c r="J4" s="35"/>
      <c r="K4" s="35"/>
      <c r="L4" s="35"/>
    </row>
    <row r="5" spans="1:12" ht="96" customHeight="1">
      <c r="A5" s="35"/>
      <c r="B5" s="35"/>
      <c r="C5" s="90" t="s">
        <v>88</v>
      </c>
      <c r="D5" s="90"/>
      <c r="E5" s="90"/>
      <c r="F5" s="90"/>
      <c r="G5" s="90"/>
      <c r="H5" s="90"/>
      <c r="I5" s="90"/>
      <c r="J5" s="90"/>
      <c r="K5" s="90"/>
      <c r="L5" s="90"/>
    </row>
    <row r="6" spans="1:12" ht="13.5">
      <c r="A6" s="35" t="s">
        <v>39</v>
      </c>
      <c r="B6" s="35"/>
      <c r="C6" s="35"/>
      <c r="D6" s="35"/>
      <c r="E6" s="35"/>
      <c r="F6" s="35"/>
      <c r="G6" s="35"/>
      <c r="H6" s="35"/>
      <c r="I6" s="35"/>
      <c r="J6" s="35"/>
      <c r="K6" s="35"/>
      <c r="L6" s="35"/>
    </row>
    <row r="7" spans="1:12" ht="13.5">
      <c r="A7" s="35"/>
      <c r="B7" s="35" t="s">
        <v>40</v>
      </c>
      <c r="C7" s="35"/>
      <c r="D7" s="35"/>
      <c r="E7" s="35"/>
      <c r="F7" s="35"/>
      <c r="G7" s="35"/>
      <c r="H7" s="35"/>
      <c r="I7" s="35"/>
      <c r="J7" s="35"/>
      <c r="K7" s="35"/>
      <c r="L7" s="35"/>
    </row>
    <row r="8" spans="1:12" ht="16.5">
      <c r="A8" s="35"/>
      <c r="B8" s="35"/>
      <c r="C8" s="35" t="s">
        <v>49</v>
      </c>
      <c r="D8" s="35"/>
      <c r="E8" s="35"/>
      <c r="F8" s="35"/>
      <c r="G8" s="35"/>
      <c r="H8" s="35"/>
      <c r="I8" s="35"/>
      <c r="J8" s="35"/>
      <c r="K8" s="35"/>
      <c r="L8" s="35"/>
    </row>
    <row r="9" spans="1:12" ht="13.5">
      <c r="A9" s="35"/>
      <c r="B9" s="35" t="s">
        <v>45</v>
      </c>
      <c r="C9" s="35"/>
      <c r="D9" s="35"/>
      <c r="E9" s="35"/>
      <c r="F9" s="35"/>
      <c r="G9" s="35"/>
      <c r="H9" s="35"/>
      <c r="I9" s="35"/>
      <c r="J9" s="35"/>
      <c r="K9" s="35"/>
      <c r="L9" s="35"/>
    </row>
    <row r="10" spans="1:12" ht="16.5">
      <c r="A10" s="35"/>
      <c r="B10" s="35"/>
      <c r="C10" s="35" t="s">
        <v>48</v>
      </c>
      <c r="D10" s="35"/>
      <c r="E10" s="35"/>
      <c r="F10" s="35"/>
      <c r="G10" s="35"/>
      <c r="H10" s="35"/>
      <c r="I10" s="35"/>
      <c r="J10" s="35"/>
      <c r="K10" s="35"/>
      <c r="L10" s="35"/>
    </row>
    <row r="11" spans="1:15" ht="9.75" customHeight="1">
      <c r="A11" s="35"/>
      <c r="B11" s="35"/>
      <c r="C11" s="36"/>
      <c r="D11" s="36"/>
      <c r="E11" s="36"/>
      <c r="F11" s="36"/>
      <c r="G11" s="36"/>
      <c r="H11" s="36"/>
      <c r="I11" s="36"/>
      <c r="J11" s="36"/>
      <c r="K11" s="36"/>
      <c r="L11" s="36"/>
      <c r="M11" s="34"/>
      <c r="N11" s="34"/>
      <c r="O11" s="34"/>
    </row>
    <row r="12" spans="1:15" ht="13.5">
      <c r="A12" s="35" t="s">
        <v>47</v>
      </c>
      <c r="B12" s="35"/>
      <c r="C12" s="36"/>
      <c r="D12" s="36"/>
      <c r="E12" s="36"/>
      <c r="F12" s="36"/>
      <c r="G12" s="36"/>
      <c r="H12" s="36"/>
      <c r="I12" s="36"/>
      <c r="J12" s="36"/>
      <c r="K12" s="36"/>
      <c r="L12" s="36"/>
      <c r="M12" s="34"/>
      <c r="N12" s="34"/>
      <c r="O12" s="34"/>
    </row>
    <row r="13" spans="1:15" ht="16.5">
      <c r="A13" s="35"/>
      <c r="B13" s="35"/>
      <c r="C13" s="36" t="s">
        <v>89</v>
      </c>
      <c r="D13" s="36"/>
      <c r="E13" s="36"/>
      <c r="F13" s="36"/>
      <c r="G13" s="36"/>
      <c r="H13" s="36"/>
      <c r="I13" s="36"/>
      <c r="J13" s="36"/>
      <c r="K13" s="36"/>
      <c r="L13" s="36"/>
      <c r="M13" s="34"/>
      <c r="N13" s="34"/>
      <c r="O13" s="34"/>
    </row>
    <row r="14" spans="1:15" ht="16.5">
      <c r="A14" s="35"/>
      <c r="B14" s="35" t="s">
        <v>90</v>
      </c>
      <c r="C14" s="36"/>
      <c r="D14" s="36"/>
      <c r="E14" s="36"/>
      <c r="F14" s="36"/>
      <c r="G14" s="36"/>
      <c r="H14" s="36"/>
      <c r="I14" s="36"/>
      <c r="J14" s="36"/>
      <c r="K14" s="36"/>
      <c r="L14" s="36"/>
      <c r="M14" s="34"/>
      <c r="N14" s="34"/>
      <c r="O14" s="34"/>
    </row>
    <row r="15" spans="1:15" ht="13.5">
      <c r="A15" s="35"/>
      <c r="B15" s="35" t="s">
        <v>50</v>
      </c>
      <c r="C15" s="36"/>
      <c r="D15" s="36"/>
      <c r="E15" s="36"/>
      <c r="F15" s="36"/>
      <c r="G15" s="36"/>
      <c r="H15" s="36"/>
      <c r="I15" s="36"/>
      <c r="J15" s="36"/>
      <c r="K15" s="36"/>
      <c r="L15" s="36"/>
      <c r="M15" s="34"/>
      <c r="N15" s="34"/>
      <c r="O15" s="34"/>
    </row>
    <row r="16" spans="1:15" ht="6.75" customHeight="1">
      <c r="A16" s="35"/>
      <c r="B16" s="35"/>
      <c r="C16" s="36"/>
      <c r="D16" s="36"/>
      <c r="E16" s="36"/>
      <c r="F16" s="36"/>
      <c r="G16" s="36"/>
      <c r="H16" s="36"/>
      <c r="I16" s="36"/>
      <c r="J16" s="36"/>
      <c r="K16" s="36"/>
      <c r="L16" s="36"/>
      <c r="M16" s="34"/>
      <c r="N16" s="34"/>
      <c r="O16" s="34"/>
    </row>
    <row r="17" spans="1:15" ht="13.5">
      <c r="A17" s="35"/>
      <c r="B17" s="35"/>
      <c r="C17" s="36"/>
      <c r="D17" s="36"/>
      <c r="E17" s="36"/>
      <c r="F17" s="36"/>
      <c r="G17" s="36"/>
      <c r="H17" s="36"/>
      <c r="I17" s="36"/>
      <c r="J17" s="36"/>
      <c r="K17" s="36"/>
      <c r="L17" s="36"/>
      <c r="M17" s="34"/>
      <c r="N17" s="34"/>
      <c r="O17" s="34"/>
    </row>
    <row r="18" spans="1:15" ht="13.5">
      <c r="A18" s="35"/>
      <c r="B18" s="35"/>
      <c r="C18" s="36"/>
      <c r="D18" s="36"/>
      <c r="E18" s="36"/>
      <c r="F18" s="36"/>
      <c r="G18" s="36"/>
      <c r="H18" s="36"/>
      <c r="I18" s="36"/>
      <c r="J18" s="36"/>
      <c r="K18" s="36"/>
      <c r="L18" s="36"/>
      <c r="M18" s="34"/>
      <c r="N18" s="34"/>
      <c r="O18" s="34"/>
    </row>
    <row r="19" spans="1:15" ht="13.5">
      <c r="A19" s="35"/>
      <c r="B19" s="35"/>
      <c r="C19" s="36"/>
      <c r="D19" s="36"/>
      <c r="E19" s="36"/>
      <c r="F19" s="36"/>
      <c r="G19" s="36"/>
      <c r="H19" s="36"/>
      <c r="I19" s="36"/>
      <c r="J19" s="36"/>
      <c r="K19" s="36"/>
      <c r="L19" s="36"/>
      <c r="M19" s="34"/>
      <c r="N19" s="34"/>
      <c r="O19" s="34"/>
    </row>
    <row r="20" spans="1:15" ht="13.5">
      <c r="A20" s="35"/>
      <c r="B20" s="35"/>
      <c r="C20" s="36"/>
      <c r="D20" s="36"/>
      <c r="E20" s="36"/>
      <c r="F20" s="36"/>
      <c r="G20" s="36"/>
      <c r="H20" s="36"/>
      <c r="I20" s="36"/>
      <c r="J20" s="36"/>
      <c r="K20" s="36"/>
      <c r="L20" s="36"/>
      <c r="M20" s="34"/>
      <c r="N20" s="34"/>
      <c r="O20" s="34"/>
    </row>
    <row r="21" spans="1:15" ht="9" customHeight="1">
      <c r="A21" s="35"/>
      <c r="B21" s="35"/>
      <c r="C21" s="36"/>
      <c r="D21" s="36"/>
      <c r="E21" s="36"/>
      <c r="F21" s="36"/>
      <c r="G21" s="36"/>
      <c r="H21" s="36"/>
      <c r="I21" s="36"/>
      <c r="J21" s="36"/>
      <c r="K21" s="36"/>
      <c r="L21" s="36"/>
      <c r="M21" s="34"/>
      <c r="N21" s="34"/>
      <c r="O21" s="34"/>
    </row>
    <row r="22" spans="1:15" ht="13.5">
      <c r="A22" s="35"/>
      <c r="B22" s="35" t="s">
        <v>91</v>
      </c>
      <c r="C22" s="36"/>
      <c r="D22" s="36"/>
      <c r="E22" s="36"/>
      <c r="F22" s="36"/>
      <c r="G22" s="36"/>
      <c r="H22" s="36"/>
      <c r="I22" s="36"/>
      <c r="J22" s="36"/>
      <c r="K22" s="36"/>
      <c r="L22" s="36"/>
      <c r="M22" s="34"/>
      <c r="N22" s="34"/>
      <c r="O22" s="34"/>
    </row>
    <row r="23" spans="1:15" ht="16.5">
      <c r="A23" s="35"/>
      <c r="B23" s="35"/>
      <c r="C23" s="36" t="s">
        <v>92</v>
      </c>
      <c r="D23" s="36"/>
      <c r="E23" s="36"/>
      <c r="F23" s="36"/>
      <c r="G23" s="36"/>
      <c r="H23" s="36"/>
      <c r="I23" s="36"/>
      <c r="J23" s="36"/>
      <c r="K23" s="36"/>
      <c r="L23" s="36"/>
      <c r="M23" s="34"/>
      <c r="N23" s="34"/>
      <c r="O23" s="34"/>
    </row>
    <row r="24" spans="1:15" ht="13.5">
      <c r="A24" s="35"/>
      <c r="B24" s="35"/>
      <c r="C24" s="36" t="s">
        <v>93</v>
      </c>
      <c r="D24" s="36"/>
      <c r="E24" s="36"/>
      <c r="F24" s="36"/>
      <c r="G24" s="36"/>
      <c r="H24" s="36"/>
      <c r="I24" s="36"/>
      <c r="J24" s="36"/>
      <c r="K24" s="36"/>
      <c r="L24" s="36"/>
      <c r="M24" s="34"/>
      <c r="N24" s="34"/>
      <c r="O24" s="34"/>
    </row>
    <row r="25" spans="1:15" ht="13.5">
      <c r="A25" s="35"/>
      <c r="B25" s="35" t="s">
        <v>41</v>
      </c>
      <c r="C25" s="36"/>
      <c r="D25" s="36"/>
      <c r="E25" s="36"/>
      <c r="F25" s="36"/>
      <c r="G25" s="36"/>
      <c r="H25" s="36"/>
      <c r="I25" s="36"/>
      <c r="J25" s="36"/>
      <c r="K25" s="36"/>
      <c r="L25" s="36"/>
      <c r="M25" s="34"/>
      <c r="N25" s="34"/>
      <c r="O25" s="34"/>
    </row>
    <row r="26" spans="1:15" ht="16.5">
      <c r="A26" s="35"/>
      <c r="B26" s="35"/>
      <c r="C26" s="36" t="s">
        <v>95</v>
      </c>
      <c r="D26" s="36"/>
      <c r="E26" s="36"/>
      <c r="F26" s="36"/>
      <c r="G26" s="36"/>
      <c r="H26" s="36"/>
      <c r="I26" s="36"/>
      <c r="J26" s="36"/>
      <c r="K26" s="36"/>
      <c r="L26" s="36"/>
      <c r="M26" s="34"/>
      <c r="N26" s="34"/>
      <c r="O26" s="34"/>
    </row>
    <row r="27" spans="1:15" ht="13.5">
      <c r="A27" s="35"/>
      <c r="B27" s="35"/>
      <c r="C27" s="36" t="s">
        <v>94</v>
      </c>
      <c r="D27" s="36"/>
      <c r="E27" s="36"/>
      <c r="F27" s="36"/>
      <c r="G27" s="36"/>
      <c r="H27" s="36"/>
      <c r="I27" s="36"/>
      <c r="J27" s="36"/>
      <c r="K27" s="36"/>
      <c r="L27" s="36"/>
      <c r="M27" s="34"/>
      <c r="N27" s="34"/>
      <c r="O27" s="34"/>
    </row>
    <row r="28" spans="1:15" ht="13.5">
      <c r="A28" s="35"/>
      <c r="B28" s="35" t="s">
        <v>42</v>
      </c>
      <c r="C28" s="36"/>
      <c r="D28" s="36"/>
      <c r="E28" s="36"/>
      <c r="F28" s="36"/>
      <c r="G28" s="36"/>
      <c r="H28" s="36"/>
      <c r="I28" s="36"/>
      <c r="J28" s="36"/>
      <c r="K28" s="36"/>
      <c r="L28" s="36"/>
      <c r="M28" s="34"/>
      <c r="N28" s="34"/>
      <c r="O28" s="34"/>
    </row>
    <row r="29" spans="1:15" ht="13.5">
      <c r="A29" s="35"/>
      <c r="B29" s="35"/>
      <c r="C29" s="36" t="s">
        <v>43</v>
      </c>
      <c r="D29" s="36"/>
      <c r="E29" s="36"/>
      <c r="F29" s="36"/>
      <c r="G29" s="36"/>
      <c r="H29" s="36"/>
      <c r="I29" s="36"/>
      <c r="J29" s="36"/>
      <c r="K29" s="36"/>
      <c r="L29" s="36"/>
      <c r="M29" s="34"/>
      <c r="N29" s="34"/>
      <c r="O29" s="34"/>
    </row>
    <row r="30" spans="1:15" ht="13.5">
      <c r="A30" s="35"/>
      <c r="B30" s="35"/>
      <c r="C30" s="36" t="s">
        <v>44</v>
      </c>
      <c r="D30" s="36"/>
      <c r="E30" s="36"/>
      <c r="F30" s="36"/>
      <c r="G30" s="36"/>
      <c r="H30" s="36"/>
      <c r="I30" s="36"/>
      <c r="J30" s="36"/>
      <c r="K30" s="36"/>
      <c r="L30" s="36"/>
      <c r="M30" s="34"/>
      <c r="N30" s="34"/>
      <c r="O30" s="34"/>
    </row>
    <row r="31" spans="1:15" ht="13.5">
      <c r="A31" s="35"/>
      <c r="B31" s="35"/>
      <c r="C31" s="36"/>
      <c r="D31" s="36"/>
      <c r="E31" s="36"/>
      <c r="F31" s="36"/>
      <c r="G31" s="36"/>
      <c r="H31" s="36"/>
      <c r="I31" s="36"/>
      <c r="J31" s="36"/>
      <c r="K31" s="36"/>
      <c r="L31" s="36"/>
      <c r="M31" s="34"/>
      <c r="N31" s="34"/>
      <c r="O31" s="34"/>
    </row>
    <row r="32" spans="1:15" ht="13.5">
      <c r="A32" s="35"/>
      <c r="B32" s="35"/>
      <c r="C32" s="36"/>
      <c r="D32" s="36"/>
      <c r="E32" s="36"/>
      <c r="F32" s="36"/>
      <c r="G32" s="36"/>
      <c r="H32" s="36"/>
      <c r="I32" s="36"/>
      <c r="J32" s="36"/>
      <c r="K32" s="36"/>
      <c r="L32" s="36"/>
      <c r="M32" s="34"/>
      <c r="N32" s="34"/>
      <c r="O32" s="34"/>
    </row>
    <row r="33" spans="1:15" ht="13.5">
      <c r="A33" s="35" t="s">
        <v>54</v>
      </c>
      <c r="B33" s="35"/>
      <c r="C33" s="36"/>
      <c r="D33" s="36" t="s">
        <v>55</v>
      </c>
      <c r="E33" s="36"/>
      <c r="F33" s="36"/>
      <c r="G33" s="36"/>
      <c r="H33" s="36"/>
      <c r="I33" s="36"/>
      <c r="J33" s="36"/>
      <c r="K33" s="36"/>
      <c r="L33" s="36"/>
      <c r="M33" s="34"/>
      <c r="N33" s="34"/>
      <c r="O33" s="34"/>
    </row>
    <row r="34" spans="1:16" ht="13.5">
      <c r="A34" s="35"/>
      <c r="B34" s="35"/>
      <c r="C34" s="36"/>
      <c r="D34" s="36"/>
      <c r="E34" s="36"/>
      <c r="F34" s="36"/>
      <c r="G34" s="36"/>
      <c r="H34" s="36"/>
      <c r="I34" s="36"/>
      <c r="J34" s="36"/>
      <c r="K34" s="36"/>
      <c r="L34" s="36"/>
      <c r="M34" s="34"/>
      <c r="N34" s="34"/>
      <c r="O34" s="34"/>
      <c r="P34" s="34"/>
    </row>
    <row r="35" spans="1:15" ht="13.5">
      <c r="A35" s="35"/>
      <c r="B35" s="35"/>
      <c r="C35" s="36"/>
      <c r="D35" s="36"/>
      <c r="E35" s="36"/>
      <c r="F35" s="36"/>
      <c r="G35" s="36"/>
      <c r="H35" s="36"/>
      <c r="I35" s="36"/>
      <c r="J35" s="36"/>
      <c r="K35" s="36"/>
      <c r="L35" s="36"/>
      <c r="M35" s="34"/>
      <c r="N35" s="34"/>
      <c r="O35" s="34"/>
    </row>
    <row r="36" spans="1:15" ht="13.5">
      <c r="A36" s="35"/>
      <c r="B36" s="35"/>
      <c r="C36" s="36"/>
      <c r="D36" s="36"/>
      <c r="E36" s="36"/>
      <c r="F36" s="36"/>
      <c r="G36" s="36"/>
      <c r="H36" s="36"/>
      <c r="I36" s="36"/>
      <c r="J36" s="36"/>
      <c r="K36" s="36"/>
      <c r="L36" s="36"/>
      <c r="M36" s="34"/>
      <c r="N36" s="34"/>
      <c r="O36" s="34"/>
    </row>
    <row r="37" spans="1:15" ht="13.5">
      <c r="A37" s="35"/>
      <c r="B37" s="35"/>
      <c r="C37" s="36"/>
      <c r="D37" s="36"/>
      <c r="E37" s="36"/>
      <c r="F37" s="36"/>
      <c r="G37" s="36"/>
      <c r="H37" s="36"/>
      <c r="I37" s="36"/>
      <c r="J37" s="36"/>
      <c r="K37" s="36"/>
      <c r="L37" s="36"/>
      <c r="M37" s="34"/>
      <c r="N37" s="34"/>
      <c r="O37" s="34"/>
    </row>
    <row r="38" spans="1:15" ht="13.5">
      <c r="A38" s="35"/>
      <c r="B38" s="35"/>
      <c r="C38" s="36"/>
      <c r="D38" s="36"/>
      <c r="E38" s="36"/>
      <c r="F38" s="36"/>
      <c r="G38" s="36"/>
      <c r="H38" s="36"/>
      <c r="I38" s="36"/>
      <c r="J38" s="36"/>
      <c r="K38" s="36"/>
      <c r="L38" s="36"/>
      <c r="M38" s="34"/>
      <c r="N38" s="34"/>
      <c r="O38" s="34"/>
    </row>
    <row r="39" spans="1:15" ht="13.5">
      <c r="A39" s="35"/>
      <c r="B39" s="35"/>
      <c r="C39" s="36"/>
      <c r="D39" s="36"/>
      <c r="E39" s="36"/>
      <c r="F39" s="36"/>
      <c r="G39" s="36"/>
      <c r="H39" s="36"/>
      <c r="I39" s="36"/>
      <c r="J39" s="36"/>
      <c r="K39" s="36"/>
      <c r="L39" s="36"/>
      <c r="M39" s="34"/>
      <c r="N39" s="34"/>
      <c r="O39" s="34"/>
    </row>
    <row r="40" spans="1:15" ht="13.5">
      <c r="A40" s="35"/>
      <c r="B40" s="35"/>
      <c r="C40" s="36"/>
      <c r="D40" s="36"/>
      <c r="E40" s="36"/>
      <c r="F40" s="36"/>
      <c r="G40" s="36"/>
      <c r="H40" s="36"/>
      <c r="I40" s="36"/>
      <c r="J40" s="36"/>
      <c r="K40" s="36"/>
      <c r="L40" s="36"/>
      <c r="M40" s="34"/>
      <c r="N40" s="34"/>
      <c r="O40" s="34"/>
    </row>
    <row r="41" spans="1:15" ht="13.5">
      <c r="A41" s="35"/>
      <c r="B41" s="35"/>
      <c r="C41" s="36"/>
      <c r="D41" s="36"/>
      <c r="E41" s="36"/>
      <c r="F41" s="36"/>
      <c r="G41" s="36"/>
      <c r="H41" s="36"/>
      <c r="I41" s="36"/>
      <c r="J41" s="36"/>
      <c r="K41" s="36"/>
      <c r="L41" s="36"/>
      <c r="M41" s="34"/>
      <c r="N41" s="34"/>
      <c r="O41" s="34"/>
    </row>
    <row r="42" spans="1:12" ht="13.5">
      <c r="A42" s="35"/>
      <c r="B42" s="35"/>
      <c r="C42" s="35"/>
      <c r="D42" s="35"/>
      <c r="E42" s="35"/>
      <c r="F42" s="35"/>
      <c r="G42" s="35"/>
      <c r="H42" s="35"/>
      <c r="I42" s="35"/>
      <c r="J42" s="35"/>
      <c r="K42" s="35"/>
      <c r="L42" s="35"/>
    </row>
    <row r="43" spans="1:12" ht="13.5">
      <c r="A43" s="35"/>
      <c r="B43" s="35"/>
      <c r="C43" s="35"/>
      <c r="D43" s="35"/>
      <c r="E43" s="35"/>
      <c r="F43" s="35"/>
      <c r="G43" s="35"/>
      <c r="H43" s="35"/>
      <c r="I43" s="35"/>
      <c r="J43" s="35"/>
      <c r="K43" s="35"/>
      <c r="L43" s="35"/>
    </row>
    <row r="44" spans="1:12" ht="13.5">
      <c r="A44" s="35"/>
      <c r="B44" s="35"/>
      <c r="C44" s="35"/>
      <c r="D44" s="35"/>
      <c r="E44" s="37"/>
      <c r="F44" s="35"/>
      <c r="G44" s="35"/>
      <c r="H44" s="35"/>
      <c r="I44" s="35"/>
      <c r="J44" s="35"/>
      <c r="K44" s="35"/>
      <c r="L44" s="35"/>
    </row>
    <row r="45" spans="1:12" ht="9" customHeight="1">
      <c r="A45" s="35"/>
      <c r="B45" s="35"/>
      <c r="C45" s="35"/>
      <c r="D45" s="35"/>
      <c r="E45" s="35"/>
      <c r="F45" s="35"/>
      <c r="G45" s="35"/>
      <c r="H45" s="35"/>
      <c r="I45" s="35"/>
      <c r="J45" s="35"/>
      <c r="K45" s="35"/>
      <c r="L45" s="35"/>
    </row>
    <row r="46" spans="1:12" ht="13.5">
      <c r="A46" s="35"/>
      <c r="B46" s="35"/>
      <c r="C46" s="35"/>
      <c r="D46" s="35"/>
      <c r="E46" s="35"/>
      <c r="F46" s="35"/>
      <c r="G46" s="35"/>
      <c r="H46" s="35"/>
      <c r="I46" s="35"/>
      <c r="J46" s="35"/>
      <c r="K46" s="35"/>
      <c r="L46" s="35"/>
    </row>
    <row r="47" spans="1:12" ht="13.5">
      <c r="A47" s="35"/>
      <c r="B47" s="35"/>
      <c r="C47" s="35"/>
      <c r="D47" s="35"/>
      <c r="E47" s="35"/>
      <c r="F47" s="35"/>
      <c r="G47" s="35"/>
      <c r="H47" s="35"/>
      <c r="I47" s="35"/>
      <c r="J47" s="35"/>
      <c r="K47" s="35"/>
      <c r="L47" s="35"/>
    </row>
    <row r="48" spans="1:12" ht="13.5">
      <c r="A48" s="35"/>
      <c r="B48" s="35"/>
      <c r="C48" s="35"/>
      <c r="D48" s="35"/>
      <c r="E48" s="35"/>
      <c r="F48" s="35"/>
      <c r="G48" s="35"/>
      <c r="H48" s="35"/>
      <c r="I48" s="35"/>
      <c r="J48" s="35"/>
      <c r="K48" s="35"/>
      <c r="L48" s="35"/>
    </row>
    <row r="49" spans="1:12" ht="13.5">
      <c r="A49" s="35"/>
      <c r="B49" s="35"/>
      <c r="C49" s="35" t="s">
        <v>51</v>
      </c>
      <c r="D49" s="35"/>
      <c r="E49" s="35"/>
      <c r="F49" s="35"/>
      <c r="G49" s="35"/>
      <c r="H49" s="35"/>
      <c r="I49" s="35"/>
      <c r="J49" s="35"/>
      <c r="K49" s="35"/>
      <c r="L49" s="35"/>
    </row>
    <row r="50" spans="1:12" ht="13.5">
      <c r="A50" s="35"/>
      <c r="B50" s="35"/>
      <c r="C50" s="35" t="s">
        <v>52</v>
      </c>
      <c r="D50" s="35"/>
      <c r="E50" s="35"/>
      <c r="F50" s="35"/>
      <c r="G50" s="35"/>
      <c r="H50" s="35"/>
      <c r="I50" s="35"/>
      <c r="J50" s="35"/>
      <c r="K50" s="35"/>
      <c r="L50" s="35"/>
    </row>
    <row r="51" spans="1:12" ht="13.5">
      <c r="A51" s="35"/>
      <c r="B51" s="35"/>
      <c r="C51" s="35" t="s">
        <v>53</v>
      </c>
      <c r="D51" s="35"/>
      <c r="E51" s="35"/>
      <c r="F51" s="35"/>
      <c r="G51" s="35"/>
      <c r="H51" s="35"/>
      <c r="I51" s="35"/>
      <c r="J51" s="35"/>
      <c r="K51" s="35"/>
      <c r="L51" s="35"/>
    </row>
    <row r="52" spans="1:12" ht="13.5">
      <c r="A52" s="35"/>
      <c r="B52" s="35"/>
      <c r="C52" s="35"/>
      <c r="D52" s="35"/>
      <c r="E52" s="35"/>
      <c r="F52" s="35"/>
      <c r="G52" s="35"/>
      <c r="H52" s="35"/>
      <c r="I52" s="35"/>
      <c r="J52" s="35"/>
      <c r="K52" s="35"/>
      <c r="L52" s="35"/>
    </row>
    <row r="53" spans="1:11" ht="13.5">
      <c r="A53" s="33"/>
      <c r="B53" s="33"/>
      <c r="C53" s="33"/>
      <c r="D53" s="33"/>
      <c r="E53" s="33"/>
      <c r="F53" s="33"/>
      <c r="G53" s="33"/>
      <c r="H53" s="33"/>
      <c r="I53" s="33"/>
      <c r="J53" s="33"/>
      <c r="K53" s="33"/>
    </row>
    <row r="54" spans="1:12" ht="13.5">
      <c r="A54" s="33"/>
      <c r="B54" s="33"/>
      <c r="C54" s="33"/>
      <c r="D54" s="33"/>
      <c r="E54" s="33"/>
      <c r="F54" s="33"/>
      <c r="G54" s="33"/>
      <c r="H54" s="33"/>
      <c r="I54" s="33"/>
      <c r="J54" s="33"/>
      <c r="K54" s="33"/>
      <c r="L54" s="33"/>
    </row>
    <row r="55" spans="1:12" ht="13.5">
      <c r="A55" s="33"/>
      <c r="B55" s="33"/>
      <c r="C55" s="33"/>
      <c r="D55" s="33"/>
      <c r="E55" s="33"/>
      <c r="F55" s="33"/>
      <c r="G55" s="33"/>
      <c r="H55" s="33"/>
      <c r="I55" s="33"/>
      <c r="J55" s="33"/>
      <c r="K55" s="33"/>
      <c r="L55" s="33"/>
    </row>
    <row r="56" spans="1:12" ht="13.5">
      <c r="A56" s="33"/>
      <c r="B56" s="33"/>
      <c r="C56" s="33"/>
      <c r="D56" s="33"/>
      <c r="E56" s="33"/>
      <c r="F56" s="33"/>
      <c r="G56" s="33"/>
      <c r="H56" s="33"/>
      <c r="I56" s="33"/>
      <c r="J56" s="33"/>
      <c r="K56" s="33"/>
      <c r="L56" s="33"/>
    </row>
    <row r="57" spans="1:12" ht="13.5">
      <c r="A57" s="33"/>
      <c r="B57" s="33"/>
      <c r="C57" s="33"/>
      <c r="D57" s="33"/>
      <c r="E57" s="33"/>
      <c r="F57" s="33"/>
      <c r="G57" s="33"/>
      <c r="H57" s="33"/>
      <c r="I57" s="33"/>
      <c r="J57" s="33"/>
      <c r="K57" s="33"/>
      <c r="L57" s="33"/>
    </row>
    <row r="58" spans="1:12" ht="13.5">
      <c r="A58" s="33"/>
      <c r="B58" s="33"/>
      <c r="C58" s="33"/>
      <c r="D58" s="33"/>
      <c r="E58" s="33"/>
      <c r="F58" s="33"/>
      <c r="G58" s="33"/>
      <c r="H58" s="33"/>
      <c r="I58" s="33"/>
      <c r="J58" s="33"/>
      <c r="K58" s="33"/>
      <c r="L58" s="33"/>
    </row>
    <row r="59" spans="1:12" ht="13.5">
      <c r="A59" s="33"/>
      <c r="B59" s="33"/>
      <c r="C59" s="33"/>
      <c r="D59" s="33"/>
      <c r="E59" s="33"/>
      <c r="F59" s="33"/>
      <c r="G59" s="33"/>
      <c r="H59" s="33"/>
      <c r="I59" s="33"/>
      <c r="J59" s="33"/>
      <c r="K59" s="33"/>
      <c r="L59" s="33"/>
    </row>
    <row r="60" spans="1:12" ht="13.5">
      <c r="A60" s="33"/>
      <c r="B60" s="33"/>
      <c r="C60" s="33"/>
      <c r="D60" s="33"/>
      <c r="E60" s="33"/>
      <c r="F60" s="33"/>
      <c r="G60" s="33"/>
      <c r="H60" s="33"/>
      <c r="I60" s="33"/>
      <c r="J60" s="33"/>
      <c r="K60" s="33"/>
      <c r="L60" s="33"/>
    </row>
    <row r="61" spans="1:12" ht="13.5">
      <c r="A61" s="33"/>
      <c r="B61" s="33"/>
      <c r="C61" s="33"/>
      <c r="D61" s="33"/>
      <c r="E61" s="33"/>
      <c r="F61" s="33"/>
      <c r="G61" s="33"/>
      <c r="H61" s="33"/>
      <c r="I61" s="33"/>
      <c r="J61" s="33"/>
      <c r="K61" s="33"/>
      <c r="L61" s="33"/>
    </row>
    <row r="62" spans="1:12" ht="13.5">
      <c r="A62" s="33"/>
      <c r="B62" s="33"/>
      <c r="C62" s="33"/>
      <c r="D62" s="33"/>
      <c r="E62" s="33"/>
      <c r="F62" s="33"/>
      <c r="G62" s="33"/>
      <c r="H62" s="33"/>
      <c r="I62" s="33"/>
      <c r="J62" s="33"/>
      <c r="K62" s="33"/>
      <c r="L62" s="33"/>
    </row>
    <row r="63" spans="1:12" ht="13.5">
      <c r="A63" s="33"/>
      <c r="B63" s="33"/>
      <c r="C63" s="33"/>
      <c r="D63" s="33"/>
      <c r="E63" s="33"/>
      <c r="F63" s="33"/>
      <c r="G63" s="33"/>
      <c r="H63" s="33"/>
      <c r="I63" s="33"/>
      <c r="J63" s="33"/>
      <c r="K63" s="33"/>
      <c r="L63" s="33"/>
    </row>
    <row r="64" spans="1:12" ht="13.5">
      <c r="A64" s="33"/>
      <c r="B64" s="33"/>
      <c r="C64" s="33"/>
      <c r="D64" s="33"/>
      <c r="E64" s="33"/>
      <c r="F64" s="33"/>
      <c r="G64" s="33"/>
      <c r="H64" s="33"/>
      <c r="I64" s="33"/>
      <c r="J64" s="33"/>
      <c r="K64" s="33"/>
      <c r="L64" s="33"/>
    </row>
    <row r="65" spans="1:12" ht="13.5">
      <c r="A65" s="33"/>
      <c r="B65" s="33"/>
      <c r="C65" s="33"/>
      <c r="D65" s="33"/>
      <c r="E65" s="33"/>
      <c r="F65" s="33"/>
      <c r="G65" s="33"/>
      <c r="H65" s="33"/>
      <c r="I65" s="33"/>
      <c r="J65" s="33"/>
      <c r="K65" s="33"/>
      <c r="L65" s="33"/>
    </row>
    <row r="66" spans="1:12" ht="13.5">
      <c r="A66" s="33"/>
      <c r="B66" s="33"/>
      <c r="C66" s="33"/>
      <c r="D66" s="33"/>
      <c r="E66" s="33"/>
      <c r="F66" s="33"/>
      <c r="G66" s="33"/>
      <c r="H66" s="33"/>
      <c r="I66" s="33"/>
      <c r="J66" s="33"/>
      <c r="K66" s="33"/>
      <c r="L66" s="33"/>
    </row>
    <row r="67" spans="1:12" ht="13.5">
      <c r="A67" s="33"/>
      <c r="B67" s="33"/>
      <c r="C67" s="33"/>
      <c r="D67" s="33"/>
      <c r="E67" s="33"/>
      <c r="F67" s="33"/>
      <c r="G67" s="33"/>
      <c r="H67" s="33"/>
      <c r="I67" s="33"/>
      <c r="J67" s="33"/>
      <c r="K67" s="33"/>
      <c r="L67" s="33"/>
    </row>
    <row r="68" spans="1:12" ht="13.5">
      <c r="A68" s="33"/>
      <c r="B68" s="33"/>
      <c r="C68" s="33"/>
      <c r="D68" s="33"/>
      <c r="E68" s="33"/>
      <c r="F68" s="33"/>
      <c r="G68" s="33"/>
      <c r="H68" s="33"/>
      <c r="I68" s="33"/>
      <c r="J68" s="33"/>
      <c r="K68" s="33"/>
      <c r="L68" s="33"/>
    </row>
    <row r="69" spans="1:12" ht="13.5">
      <c r="A69" s="33"/>
      <c r="B69" s="33"/>
      <c r="C69" s="33"/>
      <c r="D69" s="33"/>
      <c r="E69" s="33"/>
      <c r="F69" s="33"/>
      <c r="G69" s="33"/>
      <c r="H69" s="33"/>
      <c r="I69" s="33"/>
      <c r="J69" s="33"/>
      <c r="K69" s="33"/>
      <c r="L69" s="33"/>
    </row>
    <row r="70" spans="1:12" ht="13.5">
      <c r="A70" s="33"/>
      <c r="B70" s="33"/>
      <c r="C70" s="33"/>
      <c r="D70" s="33"/>
      <c r="E70" s="33"/>
      <c r="F70" s="33"/>
      <c r="G70" s="33"/>
      <c r="H70" s="33"/>
      <c r="I70" s="33"/>
      <c r="J70" s="33"/>
      <c r="K70" s="33"/>
      <c r="L70" s="33"/>
    </row>
    <row r="71" spans="1:12" ht="13.5">
      <c r="A71" s="33"/>
      <c r="B71" s="33"/>
      <c r="C71" s="33"/>
      <c r="D71" s="33"/>
      <c r="E71" s="33"/>
      <c r="F71" s="33"/>
      <c r="G71" s="33"/>
      <c r="H71" s="33"/>
      <c r="I71" s="33"/>
      <c r="J71" s="33"/>
      <c r="K71" s="33"/>
      <c r="L71" s="33"/>
    </row>
    <row r="72" spans="1:12" ht="13.5">
      <c r="A72" s="33"/>
      <c r="B72" s="33"/>
      <c r="C72" s="33"/>
      <c r="D72" s="33"/>
      <c r="E72" s="33"/>
      <c r="F72" s="33"/>
      <c r="G72" s="33"/>
      <c r="H72" s="33"/>
      <c r="I72" s="33"/>
      <c r="J72" s="33"/>
      <c r="K72" s="33"/>
      <c r="L72" s="33"/>
    </row>
    <row r="73" spans="1:12" ht="13.5">
      <c r="A73" s="33"/>
      <c r="B73" s="33"/>
      <c r="C73" s="33"/>
      <c r="D73" s="33"/>
      <c r="E73" s="33"/>
      <c r="F73" s="33"/>
      <c r="G73" s="33"/>
      <c r="H73" s="33"/>
      <c r="I73" s="33"/>
      <c r="J73" s="33"/>
      <c r="K73" s="33"/>
      <c r="L73" s="33"/>
    </row>
    <row r="74" spans="1:12" ht="13.5">
      <c r="A74" s="33"/>
      <c r="B74" s="33"/>
      <c r="C74" s="33"/>
      <c r="D74" s="33"/>
      <c r="E74" s="33"/>
      <c r="F74" s="33"/>
      <c r="G74" s="33"/>
      <c r="H74" s="33"/>
      <c r="I74" s="33"/>
      <c r="J74" s="33"/>
      <c r="K74" s="33"/>
      <c r="L74" s="33"/>
    </row>
    <row r="75" spans="1:12" ht="13.5">
      <c r="A75" s="33"/>
      <c r="B75" s="33"/>
      <c r="C75" s="33"/>
      <c r="D75" s="33"/>
      <c r="E75" s="33"/>
      <c r="F75" s="33"/>
      <c r="G75" s="33"/>
      <c r="H75" s="33"/>
      <c r="I75" s="33"/>
      <c r="J75" s="33"/>
      <c r="K75" s="33"/>
      <c r="L75" s="33"/>
    </row>
    <row r="76" spans="1:12" ht="13.5">
      <c r="A76" s="33"/>
      <c r="B76" s="33"/>
      <c r="C76" s="33"/>
      <c r="D76" s="33"/>
      <c r="E76" s="33"/>
      <c r="F76" s="33"/>
      <c r="G76" s="33"/>
      <c r="H76" s="33"/>
      <c r="I76" s="33"/>
      <c r="J76" s="33"/>
      <c r="K76" s="33"/>
      <c r="L76" s="33"/>
    </row>
    <row r="77" spans="1:12" ht="13.5">
      <c r="A77" s="33"/>
      <c r="B77" s="33"/>
      <c r="C77" s="33"/>
      <c r="D77" s="33"/>
      <c r="E77" s="33"/>
      <c r="F77" s="33"/>
      <c r="G77" s="33"/>
      <c r="H77" s="33"/>
      <c r="I77" s="33"/>
      <c r="J77" s="33"/>
      <c r="K77" s="33"/>
      <c r="L77" s="33"/>
    </row>
    <row r="78" spans="1:12" ht="13.5">
      <c r="A78" s="33"/>
      <c r="B78" s="33"/>
      <c r="C78" s="33"/>
      <c r="D78" s="33"/>
      <c r="E78" s="33"/>
      <c r="F78" s="33"/>
      <c r="G78" s="33"/>
      <c r="H78" s="33"/>
      <c r="I78" s="33"/>
      <c r="J78" s="33"/>
      <c r="K78" s="33"/>
      <c r="L78" s="33"/>
    </row>
    <row r="79" spans="1:12" ht="13.5">
      <c r="A79" s="33"/>
      <c r="B79" s="33"/>
      <c r="C79" s="33"/>
      <c r="D79" s="33"/>
      <c r="E79" s="33"/>
      <c r="F79" s="33"/>
      <c r="G79" s="33"/>
      <c r="H79" s="33"/>
      <c r="I79" s="33"/>
      <c r="J79" s="33"/>
      <c r="K79" s="33"/>
      <c r="L79" s="33"/>
    </row>
    <row r="80" spans="1:12" ht="13.5">
      <c r="A80" s="33"/>
      <c r="B80" s="33"/>
      <c r="C80" s="33"/>
      <c r="D80" s="33"/>
      <c r="E80" s="33"/>
      <c r="F80" s="33"/>
      <c r="G80" s="33"/>
      <c r="H80" s="33"/>
      <c r="I80" s="33"/>
      <c r="J80" s="33"/>
      <c r="K80" s="33"/>
      <c r="L80" s="33"/>
    </row>
    <row r="81" spans="1:12" ht="13.5">
      <c r="A81" s="33"/>
      <c r="B81" s="33"/>
      <c r="C81" s="33"/>
      <c r="D81" s="33"/>
      <c r="E81" s="33"/>
      <c r="F81" s="33"/>
      <c r="G81" s="33"/>
      <c r="H81" s="33"/>
      <c r="I81" s="33"/>
      <c r="J81" s="33"/>
      <c r="K81" s="33"/>
      <c r="L81" s="33"/>
    </row>
    <row r="82" spans="1:12" ht="13.5">
      <c r="A82" s="33"/>
      <c r="B82" s="33"/>
      <c r="C82" s="33"/>
      <c r="D82" s="33"/>
      <c r="E82" s="33"/>
      <c r="F82" s="33"/>
      <c r="G82" s="33"/>
      <c r="H82" s="33"/>
      <c r="I82" s="33"/>
      <c r="J82" s="33"/>
      <c r="K82" s="33"/>
      <c r="L82" s="33"/>
    </row>
    <row r="83" spans="1:12" ht="13.5">
      <c r="A83" s="33"/>
      <c r="B83" s="33"/>
      <c r="C83" s="33"/>
      <c r="D83" s="33"/>
      <c r="E83" s="33"/>
      <c r="F83" s="33"/>
      <c r="G83" s="33"/>
      <c r="H83" s="33"/>
      <c r="I83" s="33"/>
      <c r="J83" s="33"/>
      <c r="K83" s="33"/>
      <c r="L83" s="33"/>
    </row>
    <row r="84" spans="2:12" ht="13.5">
      <c r="B84" s="25"/>
      <c r="C84" s="25"/>
      <c r="D84" s="25"/>
      <c r="E84" s="25"/>
      <c r="F84" s="25"/>
      <c r="G84" s="25"/>
      <c r="H84" s="25"/>
      <c r="I84" s="25"/>
      <c r="J84" s="25"/>
      <c r="K84" s="25"/>
      <c r="L84" s="25"/>
    </row>
    <row r="85" spans="2:12" ht="13.5">
      <c r="B85" s="25"/>
      <c r="C85" s="25"/>
      <c r="D85" s="25"/>
      <c r="E85" s="25"/>
      <c r="F85" s="25"/>
      <c r="G85" s="25"/>
      <c r="H85" s="25"/>
      <c r="I85" s="25"/>
      <c r="J85" s="25"/>
      <c r="K85" s="25"/>
      <c r="L85" s="25"/>
    </row>
    <row r="86" spans="2:12" ht="13.5">
      <c r="B86" s="25"/>
      <c r="C86" s="25"/>
      <c r="D86" s="25"/>
      <c r="E86" s="25"/>
      <c r="F86" s="25"/>
      <c r="G86" s="25"/>
      <c r="H86" s="25"/>
      <c r="I86" s="25"/>
      <c r="J86" s="25"/>
      <c r="K86" s="25"/>
      <c r="L86" s="25"/>
    </row>
    <row r="87" spans="2:12" ht="13.5">
      <c r="B87" s="25"/>
      <c r="C87" s="25"/>
      <c r="D87" s="25"/>
      <c r="E87" s="25"/>
      <c r="F87" s="25"/>
      <c r="G87" s="25"/>
      <c r="H87" s="25"/>
      <c r="I87" s="25"/>
      <c r="J87" s="25"/>
      <c r="K87" s="25"/>
      <c r="L87" s="25"/>
    </row>
    <row r="88" spans="2:12" ht="13.5">
      <c r="B88" s="25"/>
      <c r="C88" s="25"/>
      <c r="D88" s="25"/>
      <c r="E88" s="25"/>
      <c r="F88" s="25"/>
      <c r="G88" s="25"/>
      <c r="H88" s="25"/>
      <c r="I88" s="25"/>
      <c r="J88" s="25"/>
      <c r="K88" s="25"/>
      <c r="L88" s="25"/>
    </row>
    <row r="89" spans="2:12" ht="13.5">
      <c r="B89" s="25"/>
      <c r="C89" s="25"/>
      <c r="D89" s="25"/>
      <c r="E89" s="25"/>
      <c r="F89" s="25"/>
      <c r="G89" s="25"/>
      <c r="H89" s="25"/>
      <c r="I89" s="25"/>
      <c r="J89" s="25"/>
      <c r="K89" s="25"/>
      <c r="L89" s="25"/>
    </row>
    <row r="90" spans="2:12" ht="13.5">
      <c r="B90" s="25"/>
      <c r="C90" s="25"/>
      <c r="D90" s="25"/>
      <c r="E90" s="25"/>
      <c r="F90" s="25"/>
      <c r="G90" s="25"/>
      <c r="H90" s="25"/>
      <c r="I90" s="25"/>
      <c r="J90" s="25"/>
      <c r="K90" s="25"/>
      <c r="L90" s="25"/>
    </row>
    <row r="91" spans="2:12" ht="13.5">
      <c r="B91" s="25"/>
      <c r="C91" s="25"/>
      <c r="D91" s="25"/>
      <c r="E91" s="25"/>
      <c r="F91" s="25"/>
      <c r="G91" s="25"/>
      <c r="H91" s="25"/>
      <c r="I91" s="25"/>
      <c r="J91" s="25"/>
      <c r="K91" s="25"/>
      <c r="L91" s="25"/>
    </row>
    <row r="92" spans="2:12" ht="13.5">
      <c r="B92" s="25"/>
      <c r="C92" s="25"/>
      <c r="D92" s="25"/>
      <c r="E92" s="25"/>
      <c r="F92" s="25"/>
      <c r="G92" s="25"/>
      <c r="H92" s="25"/>
      <c r="I92" s="25"/>
      <c r="J92" s="25"/>
      <c r="K92" s="25"/>
      <c r="L92" s="25"/>
    </row>
    <row r="93" spans="2:12" ht="13.5">
      <c r="B93" s="25"/>
      <c r="C93" s="25"/>
      <c r="D93" s="25"/>
      <c r="E93" s="25"/>
      <c r="F93" s="25"/>
      <c r="G93" s="25"/>
      <c r="H93" s="25"/>
      <c r="I93" s="25"/>
      <c r="J93" s="25"/>
      <c r="K93" s="25"/>
      <c r="L93" s="25"/>
    </row>
    <row r="94" spans="2:12" ht="13.5">
      <c r="B94" s="25"/>
      <c r="C94" s="25"/>
      <c r="D94" s="25"/>
      <c r="E94" s="25"/>
      <c r="F94" s="25"/>
      <c r="G94" s="25"/>
      <c r="H94" s="25"/>
      <c r="I94" s="25"/>
      <c r="J94" s="25"/>
      <c r="K94" s="25"/>
      <c r="L94" s="25"/>
    </row>
    <row r="95" spans="2:12" ht="13.5">
      <c r="B95" s="25"/>
      <c r="C95" s="25"/>
      <c r="D95" s="25"/>
      <c r="E95" s="25"/>
      <c r="F95" s="25"/>
      <c r="G95" s="25"/>
      <c r="H95" s="25"/>
      <c r="I95" s="25"/>
      <c r="J95" s="25"/>
      <c r="K95" s="25"/>
      <c r="L95" s="25"/>
    </row>
    <row r="96" spans="2:12" ht="13.5">
      <c r="B96" s="25"/>
      <c r="C96" s="25"/>
      <c r="D96" s="25"/>
      <c r="E96" s="25"/>
      <c r="F96" s="25"/>
      <c r="G96" s="25"/>
      <c r="H96" s="25"/>
      <c r="I96" s="25"/>
      <c r="J96" s="25"/>
      <c r="K96" s="25"/>
      <c r="L96" s="25"/>
    </row>
    <row r="97" spans="2:12" ht="13.5">
      <c r="B97" s="25"/>
      <c r="C97" s="25"/>
      <c r="D97" s="25"/>
      <c r="E97" s="25"/>
      <c r="F97" s="25"/>
      <c r="G97" s="25"/>
      <c r="H97" s="25"/>
      <c r="I97" s="25"/>
      <c r="J97" s="25"/>
      <c r="K97" s="25"/>
      <c r="L97" s="25"/>
    </row>
    <row r="98" spans="2:12" ht="13.5">
      <c r="B98" s="25"/>
      <c r="C98" s="25"/>
      <c r="D98" s="25"/>
      <c r="E98" s="25"/>
      <c r="F98" s="25"/>
      <c r="G98" s="25"/>
      <c r="H98" s="25"/>
      <c r="I98" s="25"/>
      <c r="J98" s="25"/>
      <c r="K98" s="25"/>
      <c r="L98" s="25"/>
    </row>
    <row r="99" spans="2:12" ht="13.5">
      <c r="B99" s="25"/>
      <c r="C99" s="25"/>
      <c r="D99" s="25"/>
      <c r="E99" s="25"/>
      <c r="F99" s="25"/>
      <c r="G99" s="25"/>
      <c r="H99" s="25"/>
      <c r="I99" s="25"/>
      <c r="J99" s="25"/>
      <c r="K99" s="25"/>
      <c r="L99" s="25"/>
    </row>
    <row r="100" spans="2:12" ht="13.5">
      <c r="B100" s="25"/>
      <c r="C100" s="25"/>
      <c r="D100" s="25"/>
      <c r="E100" s="25"/>
      <c r="F100" s="25"/>
      <c r="G100" s="25"/>
      <c r="H100" s="25"/>
      <c r="I100" s="25"/>
      <c r="J100" s="25"/>
      <c r="K100" s="25"/>
      <c r="L100" s="25"/>
    </row>
    <row r="101" spans="2:12" ht="13.5">
      <c r="B101" s="25"/>
      <c r="C101" s="25"/>
      <c r="D101" s="25"/>
      <c r="E101" s="25"/>
      <c r="F101" s="25"/>
      <c r="G101" s="25"/>
      <c r="H101" s="25"/>
      <c r="I101" s="25"/>
      <c r="J101" s="25"/>
      <c r="K101" s="25"/>
      <c r="L101" s="25"/>
    </row>
    <row r="102" spans="2:12" ht="13.5">
      <c r="B102" s="25"/>
      <c r="C102" s="25"/>
      <c r="D102" s="25"/>
      <c r="E102" s="25"/>
      <c r="F102" s="25"/>
      <c r="G102" s="25"/>
      <c r="H102" s="25"/>
      <c r="I102" s="25"/>
      <c r="J102" s="25"/>
      <c r="K102" s="25"/>
      <c r="L102" s="25"/>
    </row>
    <row r="103" spans="2:12" ht="13.5">
      <c r="B103" s="25"/>
      <c r="C103" s="25"/>
      <c r="D103" s="25"/>
      <c r="E103" s="25"/>
      <c r="F103" s="25"/>
      <c r="G103" s="25"/>
      <c r="H103" s="25"/>
      <c r="I103" s="25"/>
      <c r="J103" s="25"/>
      <c r="K103" s="25"/>
      <c r="L103" s="25"/>
    </row>
    <row r="104" spans="2:12" ht="13.5">
      <c r="B104" s="25"/>
      <c r="C104" s="25"/>
      <c r="D104" s="25"/>
      <c r="E104" s="25"/>
      <c r="F104" s="25"/>
      <c r="G104" s="25"/>
      <c r="H104" s="25"/>
      <c r="I104" s="25"/>
      <c r="J104" s="25"/>
      <c r="K104" s="25"/>
      <c r="L104" s="25"/>
    </row>
    <row r="105" spans="2:12" ht="13.5">
      <c r="B105" s="25"/>
      <c r="C105" s="25"/>
      <c r="D105" s="25"/>
      <c r="E105" s="25"/>
      <c r="F105" s="25"/>
      <c r="G105" s="25"/>
      <c r="H105" s="25"/>
      <c r="I105" s="25"/>
      <c r="J105" s="25"/>
      <c r="K105" s="25"/>
      <c r="L105" s="25"/>
    </row>
    <row r="106" spans="2:12" ht="13.5">
      <c r="B106" s="25"/>
      <c r="C106" s="25"/>
      <c r="D106" s="25"/>
      <c r="E106" s="25"/>
      <c r="F106" s="25"/>
      <c r="G106" s="25"/>
      <c r="H106" s="25"/>
      <c r="I106" s="25"/>
      <c r="J106" s="25"/>
      <c r="K106" s="25"/>
      <c r="L106" s="25"/>
    </row>
    <row r="107" spans="2:12" ht="13.5">
      <c r="B107" s="25"/>
      <c r="C107" s="25"/>
      <c r="D107" s="25"/>
      <c r="E107" s="25"/>
      <c r="F107" s="25"/>
      <c r="G107" s="25"/>
      <c r="H107" s="25"/>
      <c r="I107" s="25"/>
      <c r="J107" s="25"/>
      <c r="K107" s="25"/>
      <c r="L107" s="25"/>
    </row>
    <row r="108" spans="2:12" ht="13.5">
      <c r="B108" s="25"/>
      <c r="C108" s="25"/>
      <c r="D108" s="25"/>
      <c r="E108" s="25"/>
      <c r="F108" s="25"/>
      <c r="G108" s="25"/>
      <c r="H108" s="25"/>
      <c r="I108" s="25"/>
      <c r="J108" s="25"/>
      <c r="K108" s="25"/>
      <c r="L108" s="25"/>
    </row>
    <row r="109" spans="2:12" ht="13.5">
      <c r="B109" s="25"/>
      <c r="C109" s="25"/>
      <c r="D109" s="25"/>
      <c r="E109" s="25"/>
      <c r="F109" s="25"/>
      <c r="G109" s="25"/>
      <c r="H109" s="25"/>
      <c r="I109" s="25"/>
      <c r="J109" s="25"/>
      <c r="K109" s="25"/>
      <c r="L109" s="25"/>
    </row>
    <row r="110" spans="2:12" ht="13.5">
      <c r="B110" s="25"/>
      <c r="C110" s="25"/>
      <c r="D110" s="25"/>
      <c r="E110" s="25"/>
      <c r="F110" s="25"/>
      <c r="G110" s="25"/>
      <c r="H110" s="25"/>
      <c r="I110" s="25"/>
      <c r="J110" s="25"/>
      <c r="K110" s="25"/>
      <c r="L110" s="25"/>
    </row>
    <row r="111" spans="2:12" ht="13.5">
      <c r="B111" s="25"/>
      <c r="C111" s="25"/>
      <c r="D111" s="25"/>
      <c r="E111" s="25"/>
      <c r="F111" s="25"/>
      <c r="G111" s="25"/>
      <c r="H111" s="25"/>
      <c r="I111" s="25"/>
      <c r="J111" s="25"/>
      <c r="K111" s="25"/>
      <c r="L111" s="25"/>
    </row>
    <row r="112" spans="2:12" ht="13.5">
      <c r="B112" s="25"/>
      <c r="C112" s="25"/>
      <c r="D112" s="25"/>
      <c r="E112" s="25"/>
      <c r="F112" s="25"/>
      <c r="G112" s="25"/>
      <c r="H112" s="25"/>
      <c r="I112" s="25"/>
      <c r="J112" s="25"/>
      <c r="K112" s="25"/>
      <c r="L112" s="25"/>
    </row>
    <row r="113" spans="2:12" ht="13.5">
      <c r="B113" s="25"/>
      <c r="C113" s="25"/>
      <c r="D113" s="25"/>
      <c r="E113" s="25"/>
      <c r="F113" s="25"/>
      <c r="G113" s="25"/>
      <c r="H113" s="25"/>
      <c r="I113" s="25"/>
      <c r="J113" s="25"/>
      <c r="K113" s="25"/>
      <c r="L113" s="25"/>
    </row>
    <row r="114" spans="2:12" ht="13.5">
      <c r="B114" s="25"/>
      <c r="C114" s="25"/>
      <c r="D114" s="25"/>
      <c r="E114" s="25"/>
      <c r="F114" s="25"/>
      <c r="G114" s="25"/>
      <c r="H114" s="25"/>
      <c r="I114" s="25"/>
      <c r="J114" s="25"/>
      <c r="K114" s="25"/>
      <c r="L114" s="25"/>
    </row>
    <row r="115" spans="2:12" ht="13.5">
      <c r="B115" s="25"/>
      <c r="C115" s="25"/>
      <c r="D115" s="25"/>
      <c r="E115" s="25"/>
      <c r="F115" s="25"/>
      <c r="G115" s="25"/>
      <c r="H115" s="25"/>
      <c r="I115" s="25"/>
      <c r="J115" s="25"/>
      <c r="K115" s="25"/>
      <c r="L115" s="25"/>
    </row>
    <row r="116" spans="2:12" ht="13.5">
      <c r="B116" s="25"/>
      <c r="C116" s="25"/>
      <c r="D116" s="25"/>
      <c r="E116" s="25"/>
      <c r="F116" s="25"/>
      <c r="G116" s="25"/>
      <c r="H116" s="25"/>
      <c r="I116" s="25"/>
      <c r="J116" s="25"/>
      <c r="K116" s="25"/>
      <c r="L116" s="25"/>
    </row>
    <row r="117" spans="2:12" ht="13.5">
      <c r="B117" s="25"/>
      <c r="C117" s="25"/>
      <c r="D117" s="25"/>
      <c r="E117" s="25"/>
      <c r="F117" s="25"/>
      <c r="G117" s="25"/>
      <c r="H117" s="25"/>
      <c r="I117" s="25"/>
      <c r="J117" s="25"/>
      <c r="K117" s="25"/>
      <c r="L117" s="25"/>
    </row>
    <row r="118" spans="2:12" ht="13.5">
      <c r="B118" s="25"/>
      <c r="C118" s="25"/>
      <c r="D118" s="25"/>
      <c r="E118" s="25"/>
      <c r="F118" s="25"/>
      <c r="G118" s="25"/>
      <c r="H118" s="25"/>
      <c r="I118" s="25"/>
      <c r="J118" s="25"/>
      <c r="K118" s="25"/>
      <c r="L118" s="25"/>
    </row>
    <row r="119" spans="2:12" ht="13.5">
      <c r="B119" s="25"/>
      <c r="C119" s="25"/>
      <c r="D119" s="25"/>
      <c r="E119" s="25"/>
      <c r="F119" s="25"/>
      <c r="G119" s="25"/>
      <c r="H119" s="25"/>
      <c r="I119" s="25"/>
      <c r="J119" s="25"/>
      <c r="K119" s="25"/>
      <c r="L119" s="25"/>
    </row>
    <row r="120" spans="2:12" ht="13.5">
      <c r="B120" s="25"/>
      <c r="C120" s="25"/>
      <c r="D120" s="25"/>
      <c r="E120" s="25"/>
      <c r="F120" s="25"/>
      <c r="G120" s="25"/>
      <c r="H120" s="25"/>
      <c r="I120" s="25"/>
      <c r="J120" s="25"/>
      <c r="K120" s="25"/>
      <c r="L120" s="25"/>
    </row>
    <row r="121" spans="2:12" ht="13.5">
      <c r="B121" s="25"/>
      <c r="C121" s="25"/>
      <c r="D121" s="25"/>
      <c r="E121" s="25"/>
      <c r="F121" s="25"/>
      <c r="G121" s="25"/>
      <c r="H121" s="25"/>
      <c r="I121" s="25"/>
      <c r="J121" s="25"/>
      <c r="K121" s="25"/>
      <c r="L121" s="25"/>
    </row>
    <row r="122" spans="2:12" ht="13.5">
      <c r="B122" s="25"/>
      <c r="C122" s="25"/>
      <c r="D122" s="25"/>
      <c r="E122" s="25"/>
      <c r="F122" s="25"/>
      <c r="G122" s="25"/>
      <c r="H122" s="25"/>
      <c r="I122" s="25"/>
      <c r="J122" s="25"/>
      <c r="K122" s="25"/>
      <c r="L122" s="25"/>
    </row>
    <row r="123" spans="2:12" ht="13.5">
      <c r="B123" s="25"/>
      <c r="C123" s="25"/>
      <c r="D123" s="25"/>
      <c r="E123" s="25"/>
      <c r="F123" s="25"/>
      <c r="G123" s="25"/>
      <c r="H123" s="25"/>
      <c r="I123" s="25"/>
      <c r="J123" s="25"/>
      <c r="K123" s="25"/>
      <c r="L123" s="25"/>
    </row>
    <row r="124" spans="2:12" ht="13.5">
      <c r="B124" s="25"/>
      <c r="C124" s="25"/>
      <c r="D124" s="25"/>
      <c r="E124" s="25"/>
      <c r="F124" s="25"/>
      <c r="G124" s="25"/>
      <c r="H124" s="25"/>
      <c r="I124" s="25"/>
      <c r="J124" s="25"/>
      <c r="K124" s="25"/>
      <c r="L124" s="25"/>
    </row>
    <row r="125" spans="2:12" ht="13.5">
      <c r="B125" s="25"/>
      <c r="C125" s="25"/>
      <c r="D125" s="25"/>
      <c r="E125" s="25"/>
      <c r="F125" s="25"/>
      <c r="G125" s="25"/>
      <c r="H125" s="25"/>
      <c r="I125" s="25"/>
      <c r="J125" s="25"/>
      <c r="K125" s="25"/>
      <c r="L125" s="25"/>
    </row>
    <row r="126" spans="2:12" ht="13.5">
      <c r="B126" s="25"/>
      <c r="C126" s="25"/>
      <c r="D126" s="25"/>
      <c r="E126" s="25"/>
      <c r="F126" s="25"/>
      <c r="G126" s="25"/>
      <c r="H126" s="25"/>
      <c r="I126" s="25"/>
      <c r="J126" s="25"/>
      <c r="K126" s="25"/>
      <c r="L126" s="25"/>
    </row>
    <row r="127" spans="2:12" ht="13.5">
      <c r="B127" s="25"/>
      <c r="C127" s="25"/>
      <c r="D127" s="25"/>
      <c r="E127" s="25"/>
      <c r="F127" s="25"/>
      <c r="G127" s="25"/>
      <c r="H127" s="25"/>
      <c r="I127" s="25"/>
      <c r="J127" s="25"/>
      <c r="K127" s="25"/>
      <c r="L127" s="25"/>
    </row>
    <row r="128" spans="2:12" ht="13.5">
      <c r="B128" s="25"/>
      <c r="C128" s="25"/>
      <c r="D128" s="25"/>
      <c r="E128" s="25"/>
      <c r="F128" s="25"/>
      <c r="G128" s="25"/>
      <c r="H128" s="25"/>
      <c r="I128" s="25"/>
      <c r="J128" s="25"/>
      <c r="K128" s="25"/>
      <c r="L128" s="25"/>
    </row>
    <row r="129" spans="2:12" ht="13.5">
      <c r="B129" s="25"/>
      <c r="C129" s="25"/>
      <c r="D129" s="25"/>
      <c r="E129" s="25"/>
      <c r="F129" s="25"/>
      <c r="G129" s="25"/>
      <c r="H129" s="25"/>
      <c r="I129" s="25"/>
      <c r="J129" s="25"/>
      <c r="K129" s="25"/>
      <c r="L129" s="25"/>
    </row>
    <row r="130" spans="2:12" ht="13.5">
      <c r="B130" s="25"/>
      <c r="C130" s="25"/>
      <c r="D130" s="25"/>
      <c r="E130" s="25"/>
      <c r="F130" s="25"/>
      <c r="G130" s="25"/>
      <c r="H130" s="25"/>
      <c r="I130" s="25"/>
      <c r="J130" s="25"/>
      <c r="K130" s="25"/>
      <c r="L130" s="25"/>
    </row>
    <row r="131" spans="2:12" ht="13.5">
      <c r="B131" s="25"/>
      <c r="C131" s="25"/>
      <c r="D131" s="25"/>
      <c r="E131" s="25"/>
      <c r="F131" s="25"/>
      <c r="G131" s="25"/>
      <c r="H131" s="25"/>
      <c r="I131" s="25"/>
      <c r="J131" s="25"/>
      <c r="K131" s="25"/>
      <c r="L131" s="25"/>
    </row>
    <row r="132" spans="2:12" ht="13.5">
      <c r="B132" s="25"/>
      <c r="C132" s="25"/>
      <c r="D132" s="25"/>
      <c r="E132" s="25"/>
      <c r="F132" s="25"/>
      <c r="G132" s="25"/>
      <c r="H132" s="25"/>
      <c r="I132" s="25"/>
      <c r="J132" s="25"/>
      <c r="K132" s="25"/>
      <c r="L132" s="25"/>
    </row>
    <row r="133" spans="2:12" ht="13.5">
      <c r="B133" s="25"/>
      <c r="C133" s="25"/>
      <c r="D133" s="25"/>
      <c r="E133" s="25"/>
      <c r="F133" s="25"/>
      <c r="G133" s="25"/>
      <c r="H133" s="25"/>
      <c r="I133" s="25"/>
      <c r="J133" s="25"/>
      <c r="K133" s="25"/>
      <c r="L133" s="25"/>
    </row>
    <row r="134" spans="2:12" ht="13.5">
      <c r="B134" s="25"/>
      <c r="C134" s="25"/>
      <c r="D134" s="25"/>
      <c r="E134" s="25"/>
      <c r="F134" s="25"/>
      <c r="G134" s="25"/>
      <c r="H134" s="25"/>
      <c r="I134" s="25"/>
      <c r="J134" s="25"/>
      <c r="K134" s="25"/>
      <c r="L134" s="25"/>
    </row>
    <row r="135" spans="2:12" ht="13.5">
      <c r="B135" s="25"/>
      <c r="C135" s="25"/>
      <c r="D135" s="25"/>
      <c r="E135" s="25"/>
      <c r="F135" s="25"/>
      <c r="G135" s="25"/>
      <c r="H135" s="25"/>
      <c r="I135" s="25"/>
      <c r="J135" s="25"/>
      <c r="K135" s="25"/>
      <c r="L135" s="25"/>
    </row>
    <row r="136" spans="2:12" ht="13.5">
      <c r="B136" s="25"/>
      <c r="C136" s="25"/>
      <c r="D136" s="25"/>
      <c r="E136" s="25"/>
      <c r="F136" s="25"/>
      <c r="G136" s="25"/>
      <c r="H136" s="25"/>
      <c r="I136" s="25"/>
      <c r="J136" s="25"/>
      <c r="K136" s="25"/>
      <c r="L136" s="25"/>
    </row>
    <row r="137" spans="2:12" ht="13.5">
      <c r="B137" s="25"/>
      <c r="C137" s="25"/>
      <c r="D137" s="25"/>
      <c r="E137" s="25"/>
      <c r="F137" s="25"/>
      <c r="G137" s="25"/>
      <c r="H137" s="25"/>
      <c r="I137" s="25"/>
      <c r="J137" s="25"/>
      <c r="K137" s="25"/>
      <c r="L137" s="25"/>
    </row>
    <row r="138" spans="2:12" ht="13.5">
      <c r="B138" s="25"/>
      <c r="C138" s="25"/>
      <c r="D138" s="25"/>
      <c r="E138" s="25"/>
      <c r="F138" s="25"/>
      <c r="G138" s="25"/>
      <c r="H138" s="25"/>
      <c r="I138" s="25"/>
      <c r="J138" s="25"/>
      <c r="K138" s="25"/>
      <c r="L138" s="25"/>
    </row>
    <row r="139" spans="2:12" ht="13.5">
      <c r="B139" s="25"/>
      <c r="C139" s="25"/>
      <c r="D139" s="25"/>
      <c r="E139" s="25"/>
      <c r="F139" s="25"/>
      <c r="G139" s="25"/>
      <c r="H139" s="25"/>
      <c r="I139" s="25"/>
      <c r="J139" s="25"/>
      <c r="K139" s="25"/>
      <c r="L139" s="25"/>
    </row>
    <row r="140" spans="2:12" ht="13.5">
      <c r="B140" s="25"/>
      <c r="C140" s="25"/>
      <c r="D140" s="25"/>
      <c r="E140" s="25"/>
      <c r="F140" s="25"/>
      <c r="G140" s="25"/>
      <c r="H140" s="25"/>
      <c r="I140" s="25"/>
      <c r="J140" s="25"/>
      <c r="K140" s="25"/>
      <c r="L140" s="25"/>
    </row>
    <row r="141" spans="2:12" ht="13.5">
      <c r="B141" s="25"/>
      <c r="C141" s="25"/>
      <c r="D141" s="25"/>
      <c r="E141" s="25"/>
      <c r="F141" s="25"/>
      <c r="G141" s="25"/>
      <c r="H141" s="25"/>
      <c r="I141" s="25"/>
      <c r="J141" s="25"/>
      <c r="K141" s="25"/>
      <c r="L141" s="25"/>
    </row>
    <row r="142" spans="2:12" ht="13.5">
      <c r="B142" s="25"/>
      <c r="C142" s="25"/>
      <c r="D142" s="25"/>
      <c r="E142" s="25"/>
      <c r="F142" s="25"/>
      <c r="G142" s="25"/>
      <c r="H142" s="25"/>
      <c r="I142" s="25"/>
      <c r="J142" s="25"/>
      <c r="K142" s="25"/>
      <c r="L142" s="25"/>
    </row>
    <row r="143" spans="2:12" ht="13.5">
      <c r="B143" s="25"/>
      <c r="C143" s="25"/>
      <c r="D143" s="25"/>
      <c r="E143" s="25"/>
      <c r="F143" s="25"/>
      <c r="G143" s="25"/>
      <c r="H143" s="25"/>
      <c r="I143" s="25"/>
      <c r="J143" s="25"/>
      <c r="K143" s="25"/>
      <c r="L143" s="25"/>
    </row>
    <row r="144" spans="2:12" ht="13.5">
      <c r="B144" s="25"/>
      <c r="C144" s="25"/>
      <c r="D144" s="25"/>
      <c r="E144" s="25"/>
      <c r="F144" s="25"/>
      <c r="G144" s="25"/>
      <c r="H144" s="25"/>
      <c r="I144" s="25"/>
      <c r="J144" s="25"/>
      <c r="K144" s="25"/>
      <c r="L144" s="25"/>
    </row>
    <row r="145" spans="2:12" ht="13.5">
      <c r="B145" s="25"/>
      <c r="C145" s="25"/>
      <c r="D145" s="25"/>
      <c r="E145" s="25"/>
      <c r="F145" s="25"/>
      <c r="G145" s="25"/>
      <c r="H145" s="25"/>
      <c r="I145" s="25"/>
      <c r="J145" s="25"/>
      <c r="K145" s="25"/>
      <c r="L145" s="25"/>
    </row>
    <row r="146" spans="2:12" ht="13.5">
      <c r="B146" s="25"/>
      <c r="C146" s="25"/>
      <c r="D146" s="25"/>
      <c r="E146" s="25"/>
      <c r="F146" s="25"/>
      <c r="G146" s="25"/>
      <c r="H146" s="25"/>
      <c r="I146" s="25"/>
      <c r="J146" s="25"/>
      <c r="K146" s="25"/>
      <c r="L146" s="25"/>
    </row>
    <row r="147" spans="2:12" ht="13.5">
      <c r="B147" s="25"/>
      <c r="C147" s="25"/>
      <c r="D147" s="25"/>
      <c r="E147" s="25"/>
      <c r="F147" s="25"/>
      <c r="G147" s="25"/>
      <c r="H147" s="25"/>
      <c r="I147" s="25"/>
      <c r="J147" s="25"/>
      <c r="K147" s="25"/>
      <c r="L147" s="25"/>
    </row>
    <row r="148" spans="2:12" ht="13.5">
      <c r="B148" s="25"/>
      <c r="C148" s="25"/>
      <c r="D148" s="25"/>
      <c r="E148" s="25"/>
      <c r="F148" s="25"/>
      <c r="G148" s="25"/>
      <c r="H148" s="25"/>
      <c r="I148" s="25"/>
      <c r="J148" s="25"/>
      <c r="K148" s="25"/>
      <c r="L148" s="25"/>
    </row>
    <row r="149" spans="2:12" ht="13.5">
      <c r="B149" s="25"/>
      <c r="C149" s="25"/>
      <c r="D149" s="25"/>
      <c r="E149" s="25"/>
      <c r="F149" s="25"/>
      <c r="G149" s="25"/>
      <c r="H149" s="25"/>
      <c r="I149" s="25"/>
      <c r="J149" s="25"/>
      <c r="K149" s="25"/>
      <c r="L149" s="25"/>
    </row>
    <row r="150" spans="2:12" ht="13.5">
      <c r="B150" s="25"/>
      <c r="C150" s="25"/>
      <c r="D150" s="25"/>
      <c r="E150" s="25"/>
      <c r="F150" s="25"/>
      <c r="G150" s="25"/>
      <c r="H150" s="25"/>
      <c r="I150" s="25"/>
      <c r="J150" s="25"/>
      <c r="K150" s="25"/>
      <c r="L150" s="25"/>
    </row>
    <row r="151" spans="2:12" ht="13.5">
      <c r="B151" s="25"/>
      <c r="C151" s="25"/>
      <c r="D151" s="25"/>
      <c r="E151" s="25"/>
      <c r="F151" s="25"/>
      <c r="G151" s="25"/>
      <c r="H151" s="25"/>
      <c r="I151" s="25"/>
      <c r="J151" s="25"/>
      <c r="K151" s="25"/>
      <c r="L151" s="25"/>
    </row>
    <row r="152" spans="2:12" ht="13.5">
      <c r="B152" s="25"/>
      <c r="C152" s="25"/>
      <c r="D152" s="25"/>
      <c r="E152" s="25"/>
      <c r="F152" s="25"/>
      <c r="G152" s="25"/>
      <c r="H152" s="25"/>
      <c r="I152" s="25"/>
      <c r="J152" s="25"/>
      <c r="K152" s="25"/>
      <c r="L152" s="25"/>
    </row>
    <row r="153" spans="2:12" ht="13.5">
      <c r="B153" s="25"/>
      <c r="C153" s="25"/>
      <c r="D153" s="25"/>
      <c r="E153" s="25"/>
      <c r="F153" s="25"/>
      <c r="G153" s="25"/>
      <c r="H153" s="25"/>
      <c r="I153" s="25"/>
      <c r="J153" s="25"/>
      <c r="K153" s="25"/>
      <c r="L153" s="25"/>
    </row>
    <row r="154" spans="2:12" ht="13.5">
      <c r="B154" s="25"/>
      <c r="C154" s="25"/>
      <c r="D154" s="25"/>
      <c r="E154" s="25"/>
      <c r="F154" s="25"/>
      <c r="G154" s="25"/>
      <c r="H154" s="25"/>
      <c r="I154" s="25"/>
      <c r="J154" s="25"/>
      <c r="K154" s="25"/>
      <c r="L154" s="25"/>
    </row>
    <row r="155" spans="2:12" ht="13.5">
      <c r="B155" s="25"/>
      <c r="C155" s="25"/>
      <c r="D155" s="25"/>
      <c r="E155" s="25"/>
      <c r="F155" s="25"/>
      <c r="G155" s="25"/>
      <c r="H155" s="25"/>
      <c r="I155" s="25"/>
      <c r="J155" s="25"/>
      <c r="K155" s="25"/>
      <c r="L155" s="25"/>
    </row>
    <row r="156" spans="2:12" ht="13.5">
      <c r="B156" s="25"/>
      <c r="C156" s="25"/>
      <c r="D156" s="25"/>
      <c r="E156" s="25"/>
      <c r="F156" s="25"/>
      <c r="G156" s="25"/>
      <c r="H156" s="25"/>
      <c r="I156" s="25"/>
      <c r="J156" s="25"/>
      <c r="K156" s="25"/>
      <c r="L156" s="25"/>
    </row>
    <row r="157" spans="2:12" ht="13.5">
      <c r="B157" s="25"/>
      <c r="C157" s="25"/>
      <c r="D157" s="25"/>
      <c r="E157" s="25"/>
      <c r="F157" s="25"/>
      <c r="G157" s="25"/>
      <c r="H157" s="25"/>
      <c r="I157" s="25"/>
      <c r="J157" s="25"/>
      <c r="K157" s="25"/>
      <c r="L157" s="25"/>
    </row>
    <row r="158" spans="2:12" ht="13.5">
      <c r="B158" s="25"/>
      <c r="C158" s="25"/>
      <c r="D158" s="25"/>
      <c r="E158" s="25"/>
      <c r="F158" s="25"/>
      <c r="G158" s="25"/>
      <c r="H158" s="25"/>
      <c r="I158" s="25"/>
      <c r="J158" s="25"/>
      <c r="K158" s="25"/>
      <c r="L158" s="25"/>
    </row>
    <row r="159" spans="2:12" ht="13.5">
      <c r="B159" s="25"/>
      <c r="C159" s="25"/>
      <c r="D159" s="25"/>
      <c r="E159" s="25"/>
      <c r="F159" s="25"/>
      <c r="G159" s="25"/>
      <c r="H159" s="25"/>
      <c r="I159" s="25"/>
      <c r="J159" s="25"/>
      <c r="K159" s="25"/>
      <c r="L159" s="25"/>
    </row>
    <row r="160" spans="2:12" ht="13.5">
      <c r="B160" s="25"/>
      <c r="C160" s="25"/>
      <c r="D160" s="25"/>
      <c r="E160" s="25"/>
      <c r="F160" s="25"/>
      <c r="G160" s="25"/>
      <c r="H160" s="25"/>
      <c r="I160" s="25"/>
      <c r="J160" s="25"/>
      <c r="K160" s="25"/>
      <c r="L160" s="25"/>
    </row>
    <row r="161" spans="2:12" ht="13.5">
      <c r="B161" s="25"/>
      <c r="C161" s="25"/>
      <c r="D161" s="25"/>
      <c r="E161" s="25"/>
      <c r="F161" s="25"/>
      <c r="G161" s="25"/>
      <c r="H161" s="25"/>
      <c r="I161" s="25"/>
      <c r="J161" s="25"/>
      <c r="K161" s="25"/>
      <c r="L161" s="25"/>
    </row>
    <row r="162" spans="2:12" ht="13.5">
      <c r="B162" s="25"/>
      <c r="C162" s="25"/>
      <c r="D162" s="25"/>
      <c r="E162" s="25"/>
      <c r="F162" s="25"/>
      <c r="G162" s="25"/>
      <c r="H162" s="25"/>
      <c r="I162" s="25"/>
      <c r="J162" s="25"/>
      <c r="K162" s="25"/>
      <c r="L162" s="25"/>
    </row>
    <row r="163" spans="2:12" ht="13.5">
      <c r="B163" s="25"/>
      <c r="C163" s="25"/>
      <c r="D163" s="25"/>
      <c r="E163" s="25"/>
      <c r="F163" s="25"/>
      <c r="G163" s="25"/>
      <c r="H163" s="25"/>
      <c r="I163" s="25"/>
      <c r="J163" s="25"/>
      <c r="K163" s="25"/>
      <c r="L163" s="25"/>
    </row>
    <row r="164" spans="2:12" ht="13.5">
      <c r="B164" s="25"/>
      <c r="C164" s="25"/>
      <c r="D164" s="25"/>
      <c r="E164" s="25"/>
      <c r="F164" s="25"/>
      <c r="G164" s="25"/>
      <c r="H164" s="25"/>
      <c r="I164" s="25"/>
      <c r="J164" s="25"/>
      <c r="K164" s="25"/>
      <c r="L164" s="25"/>
    </row>
    <row r="165" spans="2:12" ht="13.5">
      <c r="B165" s="25"/>
      <c r="C165" s="25"/>
      <c r="D165" s="25"/>
      <c r="E165" s="25"/>
      <c r="F165" s="25"/>
      <c r="G165" s="25"/>
      <c r="H165" s="25"/>
      <c r="I165" s="25"/>
      <c r="J165" s="25"/>
      <c r="K165" s="25"/>
      <c r="L165" s="25"/>
    </row>
    <row r="166" spans="2:12" ht="13.5">
      <c r="B166" s="25"/>
      <c r="C166" s="25"/>
      <c r="D166" s="25"/>
      <c r="E166" s="25"/>
      <c r="F166" s="25"/>
      <c r="G166" s="25"/>
      <c r="H166" s="25"/>
      <c r="I166" s="25"/>
      <c r="J166" s="25"/>
      <c r="K166" s="25"/>
      <c r="L166" s="25"/>
    </row>
    <row r="167" spans="2:12" ht="13.5">
      <c r="B167" s="25"/>
      <c r="C167" s="25"/>
      <c r="D167" s="25"/>
      <c r="E167" s="25"/>
      <c r="F167" s="25"/>
      <c r="G167" s="25"/>
      <c r="H167" s="25"/>
      <c r="I167" s="25"/>
      <c r="J167" s="25"/>
      <c r="K167" s="25"/>
      <c r="L167" s="25"/>
    </row>
    <row r="168" spans="2:12" ht="13.5">
      <c r="B168" s="25"/>
      <c r="C168" s="25"/>
      <c r="D168" s="25"/>
      <c r="E168" s="25"/>
      <c r="F168" s="25"/>
      <c r="G168" s="25"/>
      <c r="H168" s="25"/>
      <c r="I168" s="25"/>
      <c r="J168" s="25"/>
      <c r="K168" s="25"/>
      <c r="L168" s="25"/>
    </row>
    <row r="169" spans="2:12" ht="13.5">
      <c r="B169" s="25"/>
      <c r="C169" s="25"/>
      <c r="D169" s="25"/>
      <c r="E169" s="25"/>
      <c r="F169" s="25"/>
      <c r="G169" s="25"/>
      <c r="H169" s="25"/>
      <c r="I169" s="25"/>
      <c r="J169" s="25"/>
      <c r="K169" s="25"/>
      <c r="L169" s="25"/>
    </row>
    <row r="170" spans="2:12" ht="13.5">
      <c r="B170" s="25"/>
      <c r="C170" s="25"/>
      <c r="D170" s="25"/>
      <c r="E170" s="25"/>
      <c r="F170" s="25"/>
      <c r="G170" s="25"/>
      <c r="H170" s="25"/>
      <c r="I170" s="25"/>
      <c r="J170" s="25"/>
      <c r="K170" s="25"/>
      <c r="L170" s="25"/>
    </row>
    <row r="171" spans="2:12" ht="13.5">
      <c r="B171" s="25"/>
      <c r="C171" s="25"/>
      <c r="D171" s="25"/>
      <c r="E171" s="25"/>
      <c r="F171" s="25"/>
      <c r="G171" s="25"/>
      <c r="H171" s="25"/>
      <c r="I171" s="25"/>
      <c r="J171" s="25"/>
      <c r="K171" s="25"/>
      <c r="L171" s="25"/>
    </row>
    <row r="172" spans="2:12" ht="13.5">
      <c r="B172" s="25"/>
      <c r="C172" s="25"/>
      <c r="D172" s="25"/>
      <c r="E172" s="25"/>
      <c r="F172" s="25"/>
      <c r="G172" s="25"/>
      <c r="H172" s="25"/>
      <c r="I172" s="25"/>
      <c r="J172" s="25"/>
      <c r="K172" s="25"/>
      <c r="L172" s="25"/>
    </row>
    <row r="173" spans="2:12" ht="13.5">
      <c r="B173" s="25"/>
      <c r="C173" s="25"/>
      <c r="D173" s="25"/>
      <c r="E173" s="25"/>
      <c r="F173" s="25"/>
      <c r="G173" s="25"/>
      <c r="H173" s="25"/>
      <c r="I173" s="25"/>
      <c r="J173" s="25"/>
      <c r="K173" s="25"/>
      <c r="L173" s="25"/>
    </row>
    <row r="174" spans="2:12" ht="13.5">
      <c r="B174" s="25"/>
      <c r="C174" s="25"/>
      <c r="D174" s="25"/>
      <c r="E174" s="25"/>
      <c r="F174" s="25"/>
      <c r="G174" s="25"/>
      <c r="H174" s="25"/>
      <c r="I174" s="25"/>
      <c r="J174" s="25"/>
      <c r="K174" s="25"/>
      <c r="L174" s="25"/>
    </row>
    <row r="175" spans="2:12" ht="13.5">
      <c r="B175" s="25"/>
      <c r="C175" s="25"/>
      <c r="D175" s="25"/>
      <c r="E175" s="25"/>
      <c r="F175" s="25"/>
      <c r="G175" s="25"/>
      <c r="H175" s="25"/>
      <c r="I175" s="25"/>
      <c r="J175" s="25"/>
      <c r="K175" s="25"/>
      <c r="L175" s="25"/>
    </row>
    <row r="176" spans="2:12" ht="13.5">
      <c r="B176" s="25"/>
      <c r="C176" s="25"/>
      <c r="D176" s="25"/>
      <c r="E176" s="25"/>
      <c r="F176" s="25"/>
      <c r="G176" s="25"/>
      <c r="H176" s="25"/>
      <c r="I176" s="25"/>
      <c r="J176" s="25"/>
      <c r="K176" s="25"/>
      <c r="L176" s="25"/>
    </row>
    <row r="177" spans="2:12" ht="13.5">
      <c r="B177" s="25"/>
      <c r="C177" s="25"/>
      <c r="D177" s="25"/>
      <c r="E177" s="25"/>
      <c r="F177" s="25"/>
      <c r="G177" s="25"/>
      <c r="H177" s="25"/>
      <c r="I177" s="25"/>
      <c r="J177" s="25"/>
      <c r="K177" s="25"/>
      <c r="L177" s="25"/>
    </row>
    <row r="178" spans="2:12" ht="13.5">
      <c r="B178" s="25"/>
      <c r="C178" s="25"/>
      <c r="D178" s="25"/>
      <c r="E178" s="25"/>
      <c r="F178" s="25"/>
      <c r="G178" s="25"/>
      <c r="H178" s="25"/>
      <c r="I178" s="25"/>
      <c r="J178" s="25"/>
      <c r="K178" s="25"/>
      <c r="L178" s="25"/>
    </row>
    <row r="179" spans="2:12" ht="13.5">
      <c r="B179" s="25"/>
      <c r="C179" s="25"/>
      <c r="D179" s="25"/>
      <c r="E179" s="25"/>
      <c r="F179" s="25"/>
      <c r="G179" s="25"/>
      <c r="H179" s="25"/>
      <c r="I179" s="25"/>
      <c r="J179" s="25"/>
      <c r="K179" s="25"/>
      <c r="L179" s="25"/>
    </row>
    <row r="180" spans="2:12" ht="13.5">
      <c r="B180" s="25"/>
      <c r="C180" s="25"/>
      <c r="D180" s="25"/>
      <c r="E180" s="25"/>
      <c r="F180" s="25"/>
      <c r="G180" s="25"/>
      <c r="H180" s="25"/>
      <c r="I180" s="25"/>
      <c r="J180" s="25"/>
      <c r="K180" s="25"/>
      <c r="L180" s="25"/>
    </row>
    <row r="181" spans="2:12" ht="13.5">
      <c r="B181" s="25"/>
      <c r="C181" s="25"/>
      <c r="D181" s="25"/>
      <c r="E181" s="25"/>
      <c r="F181" s="25"/>
      <c r="G181" s="25"/>
      <c r="H181" s="25"/>
      <c r="I181" s="25"/>
      <c r="J181" s="25"/>
      <c r="K181" s="25"/>
      <c r="L181" s="25"/>
    </row>
    <row r="182" spans="2:12" ht="13.5">
      <c r="B182" s="25"/>
      <c r="C182" s="25"/>
      <c r="D182" s="25"/>
      <c r="E182" s="25"/>
      <c r="F182" s="25"/>
      <c r="G182" s="25"/>
      <c r="H182" s="25"/>
      <c r="I182" s="25"/>
      <c r="J182" s="25"/>
      <c r="K182" s="25"/>
      <c r="L182" s="25"/>
    </row>
    <row r="183" spans="2:12" ht="13.5">
      <c r="B183" s="25"/>
      <c r="C183" s="25"/>
      <c r="D183" s="25"/>
      <c r="E183" s="25"/>
      <c r="F183" s="25"/>
      <c r="G183" s="25"/>
      <c r="H183" s="25"/>
      <c r="I183" s="25"/>
      <c r="J183" s="25"/>
      <c r="K183" s="25"/>
      <c r="L183" s="25"/>
    </row>
    <row r="184" spans="2:12" ht="13.5">
      <c r="B184" s="25"/>
      <c r="C184" s="25"/>
      <c r="D184" s="25"/>
      <c r="E184" s="25"/>
      <c r="F184" s="25"/>
      <c r="G184" s="25"/>
      <c r="H184" s="25"/>
      <c r="I184" s="25"/>
      <c r="J184" s="25"/>
      <c r="K184" s="25"/>
      <c r="L184" s="25"/>
    </row>
    <row r="185" spans="2:12" ht="13.5">
      <c r="B185" s="25"/>
      <c r="C185" s="25"/>
      <c r="D185" s="25"/>
      <c r="E185" s="25"/>
      <c r="F185" s="25"/>
      <c r="G185" s="25"/>
      <c r="H185" s="25"/>
      <c r="I185" s="25"/>
      <c r="J185" s="25"/>
      <c r="K185" s="25"/>
      <c r="L185" s="25"/>
    </row>
    <row r="186" spans="2:12" ht="13.5">
      <c r="B186" s="25"/>
      <c r="C186" s="25"/>
      <c r="D186" s="25"/>
      <c r="E186" s="25"/>
      <c r="F186" s="25"/>
      <c r="G186" s="25"/>
      <c r="H186" s="25"/>
      <c r="I186" s="25"/>
      <c r="J186" s="25"/>
      <c r="K186" s="25"/>
      <c r="L186" s="25"/>
    </row>
    <row r="187" spans="2:12" ht="13.5">
      <c r="B187" s="25"/>
      <c r="C187" s="25"/>
      <c r="D187" s="25"/>
      <c r="E187" s="25"/>
      <c r="F187" s="25"/>
      <c r="G187" s="25"/>
      <c r="H187" s="25"/>
      <c r="I187" s="25"/>
      <c r="J187" s="25"/>
      <c r="K187" s="25"/>
      <c r="L187" s="25"/>
    </row>
    <row r="188" spans="2:12" ht="13.5">
      <c r="B188" s="25"/>
      <c r="C188" s="25"/>
      <c r="D188" s="25"/>
      <c r="E188" s="25"/>
      <c r="F188" s="25"/>
      <c r="G188" s="25"/>
      <c r="H188" s="25"/>
      <c r="I188" s="25"/>
      <c r="J188" s="25"/>
      <c r="K188" s="25"/>
      <c r="L188" s="25"/>
    </row>
    <row r="189" spans="2:12" ht="13.5">
      <c r="B189" s="25"/>
      <c r="C189" s="25"/>
      <c r="D189" s="25"/>
      <c r="E189" s="25"/>
      <c r="F189" s="25"/>
      <c r="G189" s="25"/>
      <c r="H189" s="25"/>
      <c r="I189" s="25"/>
      <c r="J189" s="25"/>
      <c r="K189" s="25"/>
      <c r="L189" s="25"/>
    </row>
    <row r="190" spans="2:12" ht="13.5">
      <c r="B190" s="25"/>
      <c r="C190" s="25"/>
      <c r="D190" s="25"/>
      <c r="E190" s="25"/>
      <c r="F190" s="25"/>
      <c r="G190" s="25"/>
      <c r="H190" s="25"/>
      <c r="I190" s="25"/>
      <c r="J190" s="25"/>
      <c r="K190" s="25"/>
      <c r="L190" s="25"/>
    </row>
    <row r="191" spans="2:12" ht="13.5">
      <c r="B191" s="25"/>
      <c r="C191" s="25"/>
      <c r="D191" s="25"/>
      <c r="E191" s="25"/>
      <c r="F191" s="25"/>
      <c r="G191" s="25"/>
      <c r="H191" s="25"/>
      <c r="I191" s="25"/>
      <c r="J191" s="25"/>
      <c r="K191" s="25"/>
      <c r="L191" s="25"/>
    </row>
    <row r="192" spans="2:12" ht="13.5">
      <c r="B192" s="25"/>
      <c r="C192" s="25"/>
      <c r="D192" s="25"/>
      <c r="E192" s="25"/>
      <c r="F192" s="25"/>
      <c r="G192" s="25"/>
      <c r="H192" s="25"/>
      <c r="I192" s="25"/>
      <c r="J192" s="25"/>
      <c r="K192" s="25"/>
      <c r="L192" s="25"/>
    </row>
    <row r="193" spans="2:12" ht="13.5">
      <c r="B193" s="25"/>
      <c r="C193" s="25"/>
      <c r="D193" s="25"/>
      <c r="E193" s="25"/>
      <c r="F193" s="25"/>
      <c r="G193" s="25"/>
      <c r="H193" s="25"/>
      <c r="I193" s="25"/>
      <c r="J193" s="25"/>
      <c r="K193" s="25"/>
      <c r="L193" s="25"/>
    </row>
    <row r="194" spans="2:12" ht="13.5">
      <c r="B194" s="25"/>
      <c r="C194" s="25"/>
      <c r="D194" s="25"/>
      <c r="E194" s="25"/>
      <c r="F194" s="25"/>
      <c r="G194" s="25"/>
      <c r="H194" s="25"/>
      <c r="I194" s="25"/>
      <c r="J194" s="25"/>
      <c r="K194" s="25"/>
      <c r="L194" s="25"/>
    </row>
    <row r="195" spans="2:12" ht="13.5">
      <c r="B195" s="25"/>
      <c r="C195" s="25"/>
      <c r="D195" s="25"/>
      <c r="E195" s="25"/>
      <c r="F195" s="25"/>
      <c r="G195" s="25"/>
      <c r="H195" s="25"/>
      <c r="I195" s="25"/>
      <c r="J195" s="25"/>
      <c r="K195" s="25"/>
      <c r="L195" s="25"/>
    </row>
    <row r="196" spans="2:12" ht="13.5">
      <c r="B196" s="25"/>
      <c r="C196" s="25"/>
      <c r="D196" s="25"/>
      <c r="E196" s="25"/>
      <c r="F196" s="25"/>
      <c r="G196" s="25"/>
      <c r="H196" s="25"/>
      <c r="I196" s="25"/>
      <c r="J196" s="25"/>
      <c r="K196" s="25"/>
      <c r="L196" s="25"/>
    </row>
    <row r="197" spans="2:12" ht="13.5">
      <c r="B197" s="25"/>
      <c r="C197" s="25"/>
      <c r="D197" s="25"/>
      <c r="E197" s="25"/>
      <c r="F197" s="25"/>
      <c r="G197" s="25"/>
      <c r="H197" s="25"/>
      <c r="I197" s="25"/>
      <c r="J197" s="25"/>
      <c r="K197" s="25"/>
      <c r="L197" s="25"/>
    </row>
    <row r="198" spans="2:12" ht="13.5">
      <c r="B198" s="25"/>
      <c r="C198" s="25"/>
      <c r="D198" s="25"/>
      <c r="E198" s="25"/>
      <c r="F198" s="25"/>
      <c r="G198" s="25"/>
      <c r="H198" s="25"/>
      <c r="I198" s="25"/>
      <c r="J198" s="25"/>
      <c r="K198" s="25"/>
      <c r="L198" s="25"/>
    </row>
    <row r="199" spans="2:12" ht="13.5">
      <c r="B199" s="25"/>
      <c r="C199" s="25"/>
      <c r="D199" s="25"/>
      <c r="E199" s="25"/>
      <c r="F199" s="25"/>
      <c r="G199" s="25"/>
      <c r="H199" s="25"/>
      <c r="I199" s="25"/>
      <c r="J199" s="25"/>
      <c r="K199" s="25"/>
      <c r="L199" s="25"/>
    </row>
    <row r="200" spans="2:12" ht="13.5">
      <c r="B200" s="25"/>
      <c r="C200" s="25"/>
      <c r="D200" s="25"/>
      <c r="E200" s="25"/>
      <c r="F200" s="25"/>
      <c r="G200" s="25"/>
      <c r="H200" s="25"/>
      <c r="I200" s="25"/>
      <c r="J200" s="25"/>
      <c r="K200" s="25"/>
      <c r="L200" s="25"/>
    </row>
    <row r="201" spans="2:12" ht="13.5">
      <c r="B201" s="25"/>
      <c r="C201" s="25"/>
      <c r="D201" s="25"/>
      <c r="E201" s="25"/>
      <c r="F201" s="25"/>
      <c r="G201" s="25"/>
      <c r="H201" s="25"/>
      <c r="I201" s="25"/>
      <c r="J201" s="25"/>
      <c r="K201" s="25"/>
      <c r="L201" s="25"/>
    </row>
    <row r="202" spans="2:12" ht="13.5">
      <c r="B202" s="25"/>
      <c r="C202" s="25"/>
      <c r="D202" s="25"/>
      <c r="E202" s="25"/>
      <c r="F202" s="25"/>
      <c r="G202" s="25"/>
      <c r="H202" s="25"/>
      <c r="I202" s="25"/>
      <c r="J202" s="25"/>
      <c r="K202" s="25"/>
      <c r="L202" s="25"/>
    </row>
    <row r="203" spans="2:12" ht="13.5">
      <c r="B203" s="25"/>
      <c r="C203" s="25"/>
      <c r="D203" s="25"/>
      <c r="E203" s="25"/>
      <c r="F203" s="25"/>
      <c r="G203" s="25"/>
      <c r="H203" s="25"/>
      <c r="I203" s="25"/>
      <c r="J203" s="25"/>
      <c r="K203" s="25"/>
      <c r="L203" s="25"/>
    </row>
    <row r="204" spans="2:12" ht="13.5">
      <c r="B204" s="25"/>
      <c r="C204" s="25"/>
      <c r="D204" s="25"/>
      <c r="E204" s="25"/>
      <c r="F204" s="25"/>
      <c r="G204" s="25"/>
      <c r="H204" s="25"/>
      <c r="I204" s="25"/>
      <c r="J204" s="25"/>
      <c r="K204" s="25"/>
      <c r="L204" s="25"/>
    </row>
    <row r="205" spans="2:12" ht="13.5">
      <c r="B205" s="25"/>
      <c r="C205" s="25"/>
      <c r="D205" s="25"/>
      <c r="E205" s="25"/>
      <c r="F205" s="25"/>
      <c r="G205" s="25"/>
      <c r="H205" s="25"/>
      <c r="I205" s="25"/>
      <c r="J205" s="25"/>
      <c r="K205" s="25"/>
      <c r="L205" s="25"/>
    </row>
    <row r="206" spans="2:12" ht="13.5">
      <c r="B206" s="25"/>
      <c r="C206" s="25"/>
      <c r="D206" s="25"/>
      <c r="E206" s="25"/>
      <c r="F206" s="25"/>
      <c r="G206" s="25"/>
      <c r="H206" s="25"/>
      <c r="I206" s="25"/>
      <c r="J206" s="25"/>
      <c r="K206" s="25"/>
      <c r="L206" s="25"/>
    </row>
    <row r="207" spans="2:12" ht="13.5">
      <c r="B207" s="25"/>
      <c r="C207" s="25"/>
      <c r="D207" s="25"/>
      <c r="E207" s="25"/>
      <c r="F207" s="25"/>
      <c r="G207" s="25"/>
      <c r="H207" s="25"/>
      <c r="I207" s="25"/>
      <c r="J207" s="25"/>
      <c r="K207" s="25"/>
      <c r="L207" s="25"/>
    </row>
    <row r="208" spans="2:12" ht="13.5">
      <c r="B208" s="25"/>
      <c r="C208" s="25"/>
      <c r="D208" s="25"/>
      <c r="E208" s="25"/>
      <c r="F208" s="25"/>
      <c r="G208" s="25"/>
      <c r="H208" s="25"/>
      <c r="I208" s="25"/>
      <c r="J208" s="25"/>
      <c r="K208" s="25"/>
      <c r="L208" s="25"/>
    </row>
    <row r="209" spans="2:12" ht="13.5">
      <c r="B209" s="25"/>
      <c r="C209" s="25"/>
      <c r="D209" s="25"/>
      <c r="E209" s="25"/>
      <c r="F209" s="25"/>
      <c r="G209" s="25"/>
      <c r="H209" s="25"/>
      <c r="I209" s="25"/>
      <c r="J209" s="25"/>
      <c r="K209" s="25"/>
      <c r="L209" s="25"/>
    </row>
    <row r="210" spans="2:12" ht="13.5">
      <c r="B210" s="25"/>
      <c r="C210" s="25"/>
      <c r="D210" s="25"/>
      <c r="E210" s="25"/>
      <c r="F210" s="25"/>
      <c r="G210" s="25"/>
      <c r="H210" s="25"/>
      <c r="I210" s="25"/>
      <c r="J210" s="25"/>
      <c r="K210" s="25"/>
      <c r="L210" s="25"/>
    </row>
    <row r="211" spans="2:12" ht="13.5">
      <c r="B211" s="25"/>
      <c r="C211" s="25"/>
      <c r="D211" s="25"/>
      <c r="E211" s="25"/>
      <c r="F211" s="25"/>
      <c r="G211" s="25"/>
      <c r="H211" s="25"/>
      <c r="I211" s="25"/>
      <c r="J211" s="25"/>
      <c r="K211" s="25"/>
      <c r="L211" s="25"/>
    </row>
    <row r="212" spans="2:12" ht="13.5">
      <c r="B212" s="25"/>
      <c r="C212" s="25"/>
      <c r="D212" s="25"/>
      <c r="E212" s="25"/>
      <c r="F212" s="25"/>
      <c r="G212" s="25"/>
      <c r="H212" s="25"/>
      <c r="I212" s="25"/>
      <c r="J212" s="25"/>
      <c r="K212" s="25"/>
      <c r="L212" s="25"/>
    </row>
    <row r="213" spans="2:12" ht="13.5">
      <c r="B213" s="25"/>
      <c r="C213" s="25"/>
      <c r="D213" s="25"/>
      <c r="E213" s="25"/>
      <c r="F213" s="25"/>
      <c r="G213" s="25"/>
      <c r="H213" s="25"/>
      <c r="I213" s="25"/>
      <c r="J213" s="25"/>
      <c r="K213" s="25"/>
      <c r="L213" s="25"/>
    </row>
    <row r="214" spans="2:12" ht="13.5">
      <c r="B214" s="25"/>
      <c r="C214" s="25"/>
      <c r="D214" s="25"/>
      <c r="E214" s="25"/>
      <c r="F214" s="25"/>
      <c r="G214" s="25"/>
      <c r="H214" s="25"/>
      <c r="I214" s="25"/>
      <c r="J214" s="25"/>
      <c r="K214" s="25"/>
      <c r="L214" s="25"/>
    </row>
    <row r="215" spans="2:12" ht="13.5">
      <c r="B215" s="25"/>
      <c r="C215" s="25"/>
      <c r="D215" s="25"/>
      <c r="E215" s="25"/>
      <c r="F215" s="25"/>
      <c r="G215" s="25"/>
      <c r="H215" s="25"/>
      <c r="I215" s="25"/>
      <c r="J215" s="25"/>
      <c r="K215" s="25"/>
      <c r="L215" s="25"/>
    </row>
    <row r="216" spans="2:12" ht="13.5">
      <c r="B216" s="25"/>
      <c r="C216" s="25"/>
      <c r="D216" s="25"/>
      <c r="E216" s="25"/>
      <c r="F216" s="25"/>
      <c r="G216" s="25"/>
      <c r="H216" s="25"/>
      <c r="I216" s="25"/>
      <c r="J216" s="25"/>
      <c r="K216" s="25"/>
      <c r="L216" s="25"/>
    </row>
    <row r="217" spans="2:12" ht="13.5">
      <c r="B217" s="25"/>
      <c r="C217" s="25"/>
      <c r="D217" s="25"/>
      <c r="E217" s="25"/>
      <c r="F217" s="25"/>
      <c r="G217" s="25"/>
      <c r="H217" s="25"/>
      <c r="I217" s="25"/>
      <c r="J217" s="25"/>
      <c r="K217" s="25"/>
      <c r="L217" s="25"/>
    </row>
    <row r="218" spans="2:12" ht="13.5">
      <c r="B218" s="25"/>
      <c r="C218" s="25"/>
      <c r="D218" s="25"/>
      <c r="E218" s="25"/>
      <c r="F218" s="25"/>
      <c r="G218" s="25"/>
      <c r="H218" s="25"/>
      <c r="I218" s="25"/>
      <c r="J218" s="25"/>
      <c r="K218" s="25"/>
      <c r="L218" s="25"/>
    </row>
    <row r="219" spans="2:12" ht="13.5">
      <c r="B219" s="25"/>
      <c r="C219" s="25"/>
      <c r="D219" s="25"/>
      <c r="E219" s="25"/>
      <c r="F219" s="25"/>
      <c r="G219" s="25"/>
      <c r="H219" s="25"/>
      <c r="I219" s="25"/>
      <c r="J219" s="25"/>
      <c r="K219" s="25"/>
      <c r="L219" s="25"/>
    </row>
    <row r="220" spans="2:12" ht="13.5">
      <c r="B220" s="25"/>
      <c r="C220" s="25"/>
      <c r="D220" s="25"/>
      <c r="E220" s="25"/>
      <c r="F220" s="25"/>
      <c r="G220" s="25"/>
      <c r="H220" s="25"/>
      <c r="I220" s="25"/>
      <c r="J220" s="25"/>
      <c r="K220" s="25"/>
      <c r="L220" s="25"/>
    </row>
    <row r="221" spans="2:12" ht="13.5">
      <c r="B221" s="25"/>
      <c r="C221" s="25"/>
      <c r="D221" s="25"/>
      <c r="E221" s="25"/>
      <c r="F221" s="25"/>
      <c r="G221" s="25"/>
      <c r="H221" s="25"/>
      <c r="I221" s="25"/>
      <c r="J221" s="25"/>
      <c r="K221" s="25"/>
      <c r="L221" s="25"/>
    </row>
    <row r="222" spans="2:12" ht="13.5">
      <c r="B222" s="25"/>
      <c r="C222" s="25"/>
      <c r="D222" s="25"/>
      <c r="E222" s="25"/>
      <c r="F222" s="25"/>
      <c r="G222" s="25"/>
      <c r="H222" s="25"/>
      <c r="I222" s="25"/>
      <c r="J222" s="25"/>
      <c r="K222" s="25"/>
      <c r="L222" s="25"/>
    </row>
    <row r="223" spans="2:12" ht="13.5">
      <c r="B223" s="25"/>
      <c r="C223" s="25"/>
      <c r="D223" s="25"/>
      <c r="E223" s="25"/>
      <c r="F223" s="25"/>
      <c r="G223" s="25"/>
      <c r="H223" s="25"/>
      <c r="I223" s="25"/>
      <c r="J223" s="25"/>
      <c r="K223" s="25"/>
      <c r="L223" s="25"/>
    </row>
    <row r="224" spans="2:12" ht="13.5">
      <c r="B224" s="25"/>
      <c r="C224" s="25"/>
      <c r="D224" s="25"/>
      <c r="E224" s="25"/>
      <c r="F224" s="25"/>
      <c r="G224" s="25"/>
      <c r="H224" s="25"/>
      <c r="I224" s="25"/>
      <c r="J224" s="25"/>
      <c r="K224" s="25"/>
      <c r="L224" s="25"/>
    </row>
    <row r="225" spans="2:12" ht="13.5">
      <c r="B225" s="25"/>
      <c r="C225" s="25"/>
      <c r="D225" s="25"/>
      <c r="E225" s="25"/>
      <c r="F225" s="25"/>
      <c r="G225" s="25"/>
      <c r="H225" s="25"/>
      <c r="I225" s="25"/>
      <c r="J225" s="25"/>
      <c r="K225" s="25"/>
      <c r="L225" s="25"/>
    </row>
    <row r="226" spans="2:12" ht="13.5">
      <c r="B226" s="25"/>
      <c r="C226" s="25"/>
      <c r="D226" s="25"/>
      <c r="E226" s="25"/>
      <c r="F226" s="25"/>
      <c r="G226" s="25"/>
      <c r="H226" s="25"/>
      <c r="I226" s="25"/>
      <c r="J226" s="25"/>
      <c r="K226" s="25"/>
      <c r="L226" s="25"/>
    </row>
    <row r="227" spans="2:12" ht="13.5">
      <c r="B227" s="25"/>
      <c r="C227" s="25"/>
      <c r="D227" s="25"/>
      <c r="E227" s="25"/>
      <c r="F227" s="25"/>
      <c r="G227" s="25"/>
      <c r="H227" s="25"/>
      <c r="I227" s="25"/>
      <c r="J227" s="25"/>
      <c r="K227" s="25"/>
      <c r="L227" s="25"/>
    </row>
    <row r="228" spans="2:12" ht="13.5">
      <c r="B228" s="25"/>
      <c r="C228" s="25"/>
      <c r="D228" s="25"/>
      <c r="E228" s="25"/>
      <c r="F228" s="25"/>
      <c r="G228" s="25"/>
      <c r="H228" s="25"/>
      <c r="I228" s="25"/>
      <c r="J228" s="25"/>
      <c r="K228" s="25"/>
      <c r="L228" s="25"/>
    </row>
    <row r="229" spans="2:12" ht="13.5">
      <c r="B229" s="25"/>
      <c r="C229" s="25"/>
      <c r="D229" s="25"/>
      <c r="E229" s="25"/>
      <c r="F229" s="25"/>
      <c r="G229" s="25"/>
      <c r="H229" s="25"/>
      <c r="I229" s="25"/>
      <c r="J229" s="25"/>
      <c r="K229" s="25"/>
      <c r="L229" s="25"/>
    </row>
    <row r="230" spans="2:12" ht="13.5">
      <c r="B230" s="25"/>
      <c r="C230" s="25"/>
      <c r="D230" s="25"/>
      <c r="E230" s="25"/>
      <c r="F230" s="25"/>
      <c r="G230" s="25"/>
      <c r="H230" s="25"/>
      <c r="I230" s="25"/>
      <c r="J230" s="25"/>
      <c r="K230" s="25"/>
      <c r="L230" s="25"/>
    </row>
    <row r="231" spans="2:12" ht="13.5">
      <c r="B231" s="25"/>
      <c r="C231" s="25"/>
      <c r="D231" s="25"/>
      <c r="E231" s="25"/>
      <c r="F231" s="25"/>
      <c r="G231" s="25"/>
      <c r="H231" s="25"/>
      <c r="I231" s="25"/>
      <c r="J231" s="25"/>
      <c r="K231" s="25"/>
      <c r="L231" s="25"/>
    </row>
    <row r="232" spans="2:12" ht="13.5">
      <c r="B232" s="25"/>
      <c r="C232" s="25"/>
      <c r="D232" s="25"/>
      <c r="E232" s="25"/>
      <c r="F232" s="25"/>
      <c r="G232" s="25"/>
      <c r="H232" s="25"/>
      <c r="I232" s="25"/>
      <c r="J232" s="25"/>
      <c r="K232" s="25"/>
      <c r="L232" s="25"/>
    </row>
    <row r="233" spans="2:12" ht="13.5">
      <c r="B233" s="25"/>
      <c r="C233" s="25"/>
      <c r="D233" s="25"/>
      <c r="E233" s="25"/>
      <c r="F233" s="25"/>
      <c r="G233" s="25"/>
      <c r="H233" s="25"/>
      <c r="I233" s="25"/>
      <c r="J233" s="25"/>
      <c r="K233" s="25"/>
      <c r="L233" s="25"/>
    </row>
    <row r="234" spans="2:12" ht="13.5">
      <c r="B234" s="25"/>
      <c r="C234" s="25"/>
      <c r="D234" s="25"/>
      <c r="E234" s="25"/>
      <c r="F234" s="25"/>
      <c r="G234" s="25"/>
      <c r="H234" s="25"/>
      <c r="I234" s="25"/>
      <c r="J234" s="25"/>
      <c r="K234" s="25"/>
      <c r="L234" s="25"/>
    </row>
    <row r="235" spans="2:12" ht="13.5">
      <c r="B235" s="25"/>
      <c r="C235" s="25"/>
      <c r="D235" s="25"/>
      <c r="E235" s="25"/>
      <c r="F235" s="25"/>
      <c r="G235" s="25"/>
      <c r="H235" s="25"/>
      <c r="I235" s="25"/>
      <c r="J235" s="25"/>
      <c r="K235" s="25"/>
      <c r="L235" s="25"/>
    </row>
    <row r="236" spans="2:12" ht="13.5">
      <c r="B236" s="25"/>
      <c r="C236" s="25"/>
      <c r="D236" s="25"/>
      <c r="E236" s="25"/>
      <c r="F236" s="25"/>
      <c r="G236" s="25"/>
      <c r="H236" s="25"/>
      <c r="I236" s="25"/>
      <c r="J236" s="25"/>
      <c r="K236" s="25"/>
      <c r="L236" s="25"/>
    </row>
    <row r="237" spans="2:12" ht="13.5">
      <c r="B237" s="25"/>
      <c r="C237" s="25"/>
      <c r="D237" s="25"/>
      <c r="E237" s="25"/>
      <c r="F237" s="25"/>
      <c r="G237" s="25"/>
      <c r="H237" s="25"/>
      <c r="I237" s="25"/>
      <c r="J237" s="25"/>
      <c r="K237" s="25"/>
      <c r="L237" s="25"/>
    </row>
    <row r="238" spans="2:12" ht="13.5">
      <c r="B238" s="25"/>
      <c r="C238" s="25"/>
      <c r="D238" s="25"/>
      <c r="E238" s="25"/>
      <c r="F238" s="25"/>
      <c r="G238" s="25"/>
      <c r="H238" s="25"/>
      <c r="I238" s="25"/>
      <c r="J238" s="25"/>
      <c r="K238" s="25"/>
      <c r="L238" s="25"/>
    </row>
    <row r="239" spans="2:12" ht="13.5">
      <c r="B239" s="25"/>
      <c r="C239" s="25"/>
      <c r="D239" s="25"/>
      <c r="E239" s="25"/>
      <c r="F239" s="25"/>
      <c r="G239" s="25"/>
      <c r="H239" s="25"/>
      <c r="I239" s="25"/>
      <c r="J239" s="25"/>
      <c r="K239" s="25"/>
      <c r="L239" s="25"/>
    </row>
    <row r="240" spans="2:12" ht="13.5">
      <c r="B240" s="25"/>
      <c r="C240" s="25"/>
      <c r="D240" s="25"/>
      <c r="E240" s="25"/>
      <c r="F240" s="25"/>
      <c r="G240" s="25"/>
      <c r="H240" s="25"/>
      <c r="I240" s="25"/>
      <c r="J240" s="25"/>
      <c r="K240" s="25"/>
      <c r="L240" s="25"/>
    </row>
    <row r="241" spans="2:12" ht="13.5">
      <c r="B241" s="25"/>
      <c r="C241" s="25"/>
      <c r="D241" s="25"/>
      <c r="E241" s="25"/>
      <c r="F241" s="25"/>
      <c r="G241" s="25"/>
      <c r="H241" s="25"/>
      <c r="I241" s="25"/>
      <c r="J241" s="25"/>
      <c r="K241" s="25"/>
      <c r="L241" s="25"/>
    </row>
    <row r="242" spans="2:12" ht="13.5">
      <c r="B242" s="25"/>
      <c r="C242" s="25"/>
      <c r="D242" s="25"/>
      <c r="E242" s="25"/>
      <c r="F242" s="25"/>
      <c r="G242" s="25"/>
      <c r="H242" s="25"/>
      <c r="I242" s="25"/>
      <c r="J242" s="25"/>
      <c r="K242" s="25"/>
      <c r="L242" s="25"/>
    </row>
    <row r="243" spans="2:12" ht="13.5">
      <c r="B243" s="25"/>
      <c r="C243" s="25"/>
      <c r="D243" s="25"/>
      <c r="E243" s="25"/>
      <c r="F243" s="25"/>
      <c r="G243" s="25"/>
      <c r="H243" s="25"/>
      <c r="I243" s="25"/>
      <c r="J243" s="25"/>
      <c r="K243" s="25"/>
      <c r="L243" s="25"/>
    </row>
    <row r="244" spans="2:12" ht="13.5">
      <c r="B244" s="25"/>
      <c r="C244" s="25"/>
      <c r="D244" s="25"/>
      <c r="E244" s="25"/>
      <c r="F244" s="25"/>
      <c r="G244" s="25"/>
      <c r="H244" s="25"/>
      <c r="I244" s="25"/>
      <c r="J244" s="25"/>
      <c r="K244" s="25"/>
      <c r="L244" s="25"/>
    </row>
    <row r="245" spans="2:12" ht="13.5">
      <c r="B245" s="25"/>
      <c r="C245" s="25"/>
      <c r="D245" s="25"/>
      <c r="E245" s="25"/>
      <c r="F245" s="25"/>
      <c r="G245" s="25"/>
      <c r="H245" s="25"/>
      <c r="I245" s="25"/>
      <c r="J245" s="25"/>
      <c r="K245" s="25"/>
      <c r="L245" s="25"/>
    </row>
    <row r="246" spans="2:12" ht="13.5">
      <c r="B246" s="25"/>
      <c r="C246" s="25"/>
      <c r="D246" s="25"/>
      <c r="E246" s="25"/>
      <c r="F246" s="25"/>
      <c r="G246" s="25"/>
      <c r="H246" s="25"/>
      <c r="I246" s="25"/>
      <c r="J246" s="25"/>
      <c r="K246" s="25"/>
      <c r="L246" s="25"/>
    </row>
    <row r="247" spans="2:12" ht="13.5">
      <c r="B247" s="25"/>
      <c r="C247" s="25"/>
      <c r="D247" s="25"/>
      <c r="E247" s="25"/>
      <c r="F247" s="25"/>
      <c r="G247" s="25"/>
      <c r="H247" s="25"/>
      <c r="I247" s="25"/>
      <c r="J247" s="25"/>
      <c r="K247" s="25"/>
      <c r="L247" s="25"/>
    </row>
    <row r="248" spans="2:12" ht="13.5">
      <c r="B248" s="25"/>
      <c r="C248" s="25"/>
      <c r="D248" s="25"/>
      <c r="E248" s="25"/>
      <c r="F248" s="25"/>
      <c r="G248" s="25"/>
      <c r="H248" s="25"/>
      <c r="I248" s="25"/>
      <c r="J248" s="25"/>
      <c r="K248" s="25"/>
      <c r="L248" s="25"/>
    </row>
    <row r="249" spans="2:12" ht="13.5">
      <c r="B249" s="25"/>
      <c r="C249" s="25"/>
      <c r="D249" s="25"/>
      <c r="E249" s="25"/>
      <c r="F249" s="25"/>
      <c r="G249" s="25"/>
      <c r="H249" s="25"/>
      <c r="I249" s="25"/>
      <c r="J249" s="25"/>
      <c r="K249" s="25"/>
      <c r="L249" s="25"/>
    </row>
    <row r="250" spans="2:12" ht="13.5">
      <c r="B250" s="25"/>
      <c r="C250" s="25"/>
      <c r="D250" s="25"/>
      <c r="E250" s="25"/>
      <c r="F250" s="25"/>
      <c r="G250" s="25"/>
      <c r="H250" s="25"/>
      <c r="I250" s="25"/>
      <c r="J250" s="25"/>
      <c r="K250" s="25"/>
      <c r="L250" s="25"/>
    </row>
    <row r="251" spans="2:12" ht="13.5">
      <c r="B251" s="25"/>
      <c r="C251" s="25"/>
      <c r="D251" s="25"/>
      <c r="E251" s="25"/>
      <c r="F251" s="25"/>
      <c r="G251" s="25"/>
      <c r="H251" s="25"/>
      <c r="I251" s="25"/>
      <c r="J251" s="25"/>
      <c r="K251" s="25"/>
      <c r="L251" s="25"/>
    </row>
    <row r="252" spans="2:12" ht="13.5">
      <c r="B252" s="25"/>
      <c r="C252" s="25"/>
      <c r="D252" s="25"/>
      <c r="E252" s="25"/>
      <c r="F252" s="25"/>
      <c r="G252" s="25"/>
      <c r="H252" s="25"/>
      <c r="I252" s="25"/>
      <c r="J252" s="25"/>
      <c r="K252" s="25"/>
      <c r="L252" s="25"/>
    </row>
    <row r="253" spans="2:12" ht="13.5">
      <c r="B253" s="25"/>
      <c r="C253" s="25"/>
      <c r="D253" s="25"/>
      <c r="E253" s="25"/>
      <c r="F253" s="25"/>
      <c r="G253" s="25"/>
      <c r="H253" s="25"/>
      <c r="I253" s="25"/>
      <c r="J253" s="25"/>
      <c r="K253" s="25"/>
      <c r="L253" s="25"/>
    </row>
  </sheetData>
  <sheetProtection/>
  <mergeCells count="2">
    <mergeCell ref="A1:L1"/>
    <mergeCell ref="C5:L5"/>
  </mergeCells>
  <printOptions/>
  <pageMargins left="0.7086614173228347" right="0" top="0.3937007874015748" bottom="0"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6"/>
  <sheetViews>
    <sheetView zoomScalePageLayoutView="0" workbookViewId="0" topLeftCell="A1">
      <selection activeCell="L28" sqref="L28"/>
    </sheetView>
  </sheetViews>
  <sheetFormatPr defaultColWidth="9.00390625" defaultRowHeight="13.5"/>
  <sheetData>
    <row r="1" ht="13.5">
      <c r="O1" s="14"/>
    </row>
    <row r="2" ht="13.5">
      <c r="O2" s="14"/>
    </row>
    <row r="3" ht="13.5">
      <c r="O3" s="14"/>
    </row>
    <row r="4" ht="13.5">
      <c r="O4" s="14"/>
    </row>
    <row r="5" ht="13.5">
      <c r="O5" s="14"/>
    </row>
    <row r="6" spans="1:15" ht="13.5">
      <c r="A6" s="14"/>
      <c r="B6" s="14"/>
      <c r="C6" s="14"/>
      <c r="D6" s="14"/>
      <c r="E6" s="14"/>
      <c r="F6" s="14"/>
      <c r="G6" s="14"/>
      <c r="H6" s="14"/>
      <c r="I6" s="14"/>
      <c r="J6" s="14"/>
      <c r="K6" s="14"/>
      <c r="L6" s="14"/>
      <c r="M6" s="14"/>
      <c r="N6" s="14"/>
      <c r="O6" s="14"/>
    </row>
    <row r="7" spans="1:15" ht="13.5">
      <c r="A7" s="14"/>
      <c r="B7" s="14"/>
      <c r="C7" s="14"/>
      <c r="D7" s="14"/>
      <c r="E7" s="14"/>
      <c r="F7" s="14"/>
      <c r="G7" s="14"/>
      <c r="H7" s="14"/>
      <c r="I7" s="14"/>
      <c r="J7" s="14"/>
      <c r="K7" s="14"/>
      <c r="L7" s="14"/>
      <c r="M7" s="14"/>
      <c r="N7" s="14"/>
      <c r="O7" s="14"/>
    </row>
    <row r="8" spans="1:15" ht="13.5">
      <c r="A8" s="14"/>
      <c r="B8" s="14"/>
      <c r="C8" s="14"/>
      <c r="D8" s="14"/>
      <c r="E8" s="14"/>
      <c r="F8" s="14"/>
      <c r="G8" s="14"/>
      <c r="H8" s="14"/>
      <c r="I8" s="14"/>
      <c r="J8" s="14"/>
      <c r="K8" s="14"/>
      <c r="L8" s="14"/>
      <c r="M8" s="14"/>
      <c r="N8" s="14"/>
      <c r="O8" s="14"/>
    </row>
    <row r="9" spans="1:15" ht="13.5">
      <c r="A9" s="14"/>
      <c r="B9" s="14"/>
      <c r="C9" s="14"/>
      <c r="D9" s="14"/>
      <c r="E9" s="14"/>
      <c r="F9" s="14"/>
      <c r="G9" s="14"/>
      <c r="H9" s="14"/>
      <c r="I9" s="14"/>
      <c r="J9" s="14"/>
      <c r="K9" s="14"/>
      <c r="L9" s="14"/>
      <c r="M9" s="14"/>
      <c r="N9" s="14"/>
      <c r="O9" s="14"/>
    </row>
    <row r="10" spans="1:15" ht="13.5">
      <c r="A10" s="14"/>
      <c r="B10" s="14"/>
      <c r="C10" s="14"/>
      <c r="D10" s="14"/>
      <c r="E10" s="14"/>
      <c r="F10" s="14"/>
      <c r="G10" s="14"/>
      <c r="H10" s="14"/>
      <c r="I10" s="14"/>
      <c r="J10" s="14"/>
      <c r="K10" s="14"/>
      <c r="L10" s="14"/>
      <c r="M10" s="14"/>
      <c r="N10" s="14"/>
      <c r="O10" s="14"/>
    </row>
    <row r="11" spans="1:15" ht="13.5">
      <c r="A11" s="14"/>
      <c r="B11" s="14"/>
      <c r="C11" s="14"/>
      <c r="D11" s="14"/>
      <c r="E11" s="14"/>
      <c r="F11" s="14"/>
      <c r="G11" s="14"/>
      <c r="H11" s="14"/>
      <c r="I11" s="14"/>
      <c r="J11" s="14"/>
      <c r="K11" s="14"/>
      <c r="L11" s="14"/>
      <c r="M11" s="14"/>
      <c r="N11" s="14"/>
      <c r="O11" s="14"/>
    </row>
    <row r="12" spans="1:15" ht="13.5">
      <c r="A12" s="14"/>
      <c r="B12" s="14"/>
      <c r="C12" s="14"/>
      <c r="D12" s="14"/>
      <c r="E12" s="14"/>
      <c r="F12" s="14"/>
      <c r="G12" s="14"/>
      <c r="H12" s="14"/>
      <c r="I12" s="14"/>
      <c r="J12" s="14"/>
      <c r="K12" s="14"/>
      <c r="L12" s="14"/>
      <c r="M12" s="14"/>
      <c r="N12" s="14"/>
      <c r="O12" s="14"/>
    </row>
    <row r="13" spans="1:15" ht="13.5">
      <c r="A13" s="14"/>
      <c r="B13" s="14"/>
      <c r="C13" s="14"/>
      <c r="D13" s="14"/>
      <c r="E13" s="14"/>
      <c r="F13" s="14"/>
      <c r="G13" s="14"/>
      <c r="H13" s="14"/>
      <c r="I13" s="14"/>
      <c r="J13" s="14"/>
      <c r="K13" s="14"/>
      <c r="L13" s="14"/>
      <c r="M13" s="14"/>
      <c r="N13" s="14"/>
      <c r="O13" s="14"/>
    </row>
    <row r="14" spans="1:15" ht="13.5">
      <c r="A14" s="14"/>
      <c r="B14" s="14"/>
      <c r="C14" s="14"/>
      <c r="D14" s="14"/>
      <c r="E14" s="14"/>
      <c r="F14" s="14"/>
      <c r="G14" s="14"/>
      <c r="H14" s="14"/>
      <c r="I14" s="14"/>
      <c r="J14" s="14"/>
      <c r="K14" s="14"/>
      <c r="L14" s="14"/>
      <c r="M14" s="14"/>
      <c r="N14" s="14"/>
      <c r="O14" s="14"/>
    </row>
    <row r="15" spans="1:15" ht="13.5">
      <c r="A15" s="14"/>
      <c r="B15" s="14"/>
      <c r="C15" s="14"/>
      <c r="D15" s="14"/>
      <c r="E15" s="14"/>
      <c r="F15" s="14"/>
      <c r="G15" s="14"/>
      <c r="H15" s="14"/>
      <c r="I15" s="14"/>
      <c r="J15" s="14"/>
      <c r="K15" s="14"/>
      <c r="L15" s="14"/>
      <c r="M15" s="14"/>
      <c r="N15" s="14"/>
      <c r="O15" s="14"/>
    </row>
    <row r="16" spans="1:15" ht="13.5">
      <c r="A16" s="14"/>
      <c r="B16" s="14"/>
      <c r="C16" s="14"/>
      <c r="D16" s="14"/>
      <c r="E16" s="14"/>
      <c r="F16" s="14"/>
      <c r="G16" s="14"/>
      <c r="H16" s="14"/>
      <c r="I16" s="14"/>
      <c r="J16" s="14"/>
      <c r="K16" s="14"/>
      <c r="L16" s="14"/>
      <c r="M16" s="14"/>
      <c r="N16" s="14"/>
      <c r="O16" s="14"/>
    </row>
    <row r="17" spans="1:15" ht="13.5">
      <c r="A17" s="14"/>
      <c r="B17" s="14"/>
      <c r="C17" s="14"/>
      <c r="D17" s="14"/>
      <c r="E17" s="14"/>
      <c r="F17" s="14"/>
      <c r="G17" s="14"/>
      <c r="H17" s="14"/>
      <c r="I17" s="14"/>
      <c r="J17" s="14"/>
      <c r="K17" s="14"/>
      <c r="L17" s="14"/>
      <c r="M17" s="14"/>
      <c r="N17" s="14"/>
      <c r="O17" s="14"/>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5" spans="1:15" ht="13.5">
      <c r="A25" s="15"/>
      <c r="B25" s="14"/>
      <c r="C25" s="14"/>
      <c r="D25" s="14"/>
      <c r="E25" s="14"/>
      <c r="F25" s="14"/>
      <c r="G25" s="14"/>
      <c r="H25" s="14"/>
      <c r="I25" s="14"/>
      <c r="J25" s="14"/>
      <c r="K25" s="14"/>
      <c r="L25" s="14"/>
      <c r="M25" s="14"/>
      <c r="N25" s="14"/>
      <c r="O25" s="14"/>
    </row>
    <row r="26" spans="1:15" ht="13.5">
      <c r="A26" s="14"/>
      <c r="B26" s="16"/>
      <c r="C26" s="16"/>
      <c r="D26" s="16"/>
      <c r="E26" s="16"/>
      <c r="F26" s="16"/>
      <c r="G26" s="16"/>
      <c r="H26" s="16"/>
      <c r="I26" s="16"/>
      <c r="J26" s="16"/>
      <c r="K26" s="16"/>
      <c r="L26" s="16"/>
      <c r="M26" s="16"/>
      <c r="N26" s="14"/>
      <c r="O26" s="14"/>
    </row>
    <row r="27" spans="1:15" ht="13.5">
      <c r="A27" s="17"/>
      <c r="B27" s="18"/>
      <c r="C27" s="18"/>
      <c r="D27" s="18"/>
      <c r="E27" s="18"/>
      <c r="F27" s="18"/>
      <c r="G27" s="18"/>
      <c r="H27" s="18"/>
      <c r="I27" s="18"/>
      <c r="J27" s="18"/>
      <c r="K27" s="18"/>
      <c r="L27" s="18"/>
      <c r="M27" s="18"/>
      <c r="N27" s="14"/>
      <c r="O27" s="14"/>
    </row>
    <row r="33" spans="1:14" ht="13.5">
      <c r="A33" s="14"/>
      <c r="B33" s="14"/>
      <c r="C33" s="14"/>
      <c r="D33" s="14"/>
      <c r="E33" s="14"/>
      <c r="F33" s="14"/>
      <c r="G33" s="14"/>
      <c r="H33" s="14"/>
      <c r="I33" s="14"/>
      <c r="J33" s="14"/>
      <c r="K33" s="14"/>
      <c r="L33" s="14"/>
      <c r="M33" s="14"/>
      <c r="N33" s="14"/>
    </row>
    <row r="34" spans="1:14" ht="13.5">
      <c r="A34" s="19"/>
      <c r="B34" s="20" t="s">
        <v>21</v>
      </c>
      <c r="C34" s="20" t="s">
        <v>22</v>
      </c>
      <c r="D34" s="20" t="s">
        <v>23</v>
      </c>
      <c r="E34" s="20" t="s">
        <v>24</v>
      </c>
      <c r="F34" s="20" t="s">
        <v>25</v>
      </c>
      <c r="G34" s="20" t="s">
        <v>26</v>
      </c>
      <c r="H34" s="20" t="s">
        <v>27</v>
      </c>
      <c r="I34" s="20" t="s">
        <v>28</v>
      </c>
      <c r="J34" s="20" t="s">
        <v>29</v>
      </c>
      <c r="K34" s="20" t="s">
        <v>30</v>
      </c>
      <c r="L34" s="20" t="s">
        <v>31</v>
      </c>
      <c r="M34" s="20" t="s">
        <v>32</v>
      </c>
      <c r="N34" s="20" t="s">
        <v>33</v>
      </c>
    </row>
    <row r="35" spans="1:14" ht="27">
      <c r="A35" s="21" t="s">
        <v>103</v>
      </c>
      <c r="B35" s="26">
        <f>'2019年度 環境家計簿'!M7</f>
        <v>0</v>
      </c>
      <c r="C35" s="26">
        <f>'2019年度 環境家計簿'!M10</f>
        <v>0</v>
      </c>
      <c r="D35" s="26">
        <f>'2019年度 環境家計簿'!M13</f>
        <v>0</v>
      </c>
      <c r="E35" s="26">
        <f>'2019年度 環境家計簿'!M16</f>
        <v>0</v>
      </c>
      <c r="F35" s="26">
        <f>'2019年度 環境家計簿'!M19</f>
        <v>0</v>
      </c>
      <c r="G35" s="26">
        <f>'2019年度 環境家計簿'!M22</f>
        <v>0</v>
      </c>
      <c r="H35" s="26">
        <f>'2019年度 環境家計簿'!M25</f>
        <v>0</v>
      </c>
      <c r="I35" s="26">
        <f>'2019年度 環境家計簿'!M28</f>
        <v>0</v>
      </c>
      <c r="J35" s="26">
        <f>'2019年度 環境家計簿'!M31</f>
        <v>0</v>
      </c>
      <c r="K35" s="26">
        <f>'2019年度 環境家計簿'!M34</f>
        <v>0</v>
      </c>
      <c r="L35" s="26">
        <f>'2019年度 環境家計簿'!M37</f>
        <v>0</v>
      </c>
      <c r="M35" s="26">
        <f>'2019年度 環境家計簿'!M40</f>
        <v>0</v>
      </c>
      <c r="N35" s="22">
        <f>SUM(B35:M35)</f>
        <v>0</v>
      </c>
    </row>
    <row r="36" spans="1:14" ht="27">
      <c r="A36" s="21" t="s">
        <v>104</v>
      </c>
      <c r="B36" s="26">
        <f>'2019年度 環境家計簿'!M9</f>
        <v>0</v>
      </c>
      <c r="C36" s="26">
        <f>'2019年度 環境家計簿'!M12</f>
        <v>0</v>
      </c>
      <c r="D36" s="27">
        <f>'2019年度 環境家計簿'!M15</f>
        <v>0</v>
      </c>
      <c r="E36" s="26">
        <f>'2019年度 環境家計簿'!M18</f>
        <v>0</v>
      </c>
      <c r="F36" s="26">
        <f>'2019年度 環境家計簿'!M21</f>
        <v>0</v>
      </c>
      <c r="G36" s="26">
        <f>'2019年度 環境家計簿'!M24</f>
        <v>0</v>
      </c>
      <c r="H36" s="26">
        <f>'2019年度 環境家計簿'!M27</f>
        <v>0</v>
      </c>
      <c r="I36" s="26">
        <f>'2019年度 環境家計簿'!M30</f>
        <v>0</v>
      </c>
      <c r="J36" s="26">
        <f>'2019年度 環境家計簿'!M33</f>
        <v>0</v>
      </c>
      <c r="K36" s="26">
        <f>'2019年度 環境家計簿'!M36</f>
        <v>0</v>
      </c>
      <c r="L36" s="26">
        <f>'2019年度 環境家計簿'!M39</f>
        <v>0</v>
      </c>
      <c r="M36" s="26">
        <f>'2019年度 環境家計簿'!M42</f>
        <v>0</v>
      </c>
      <c r="N36" s="23">
        <f>SUM(B36:M36)</f>
        <v>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3:P45"/>
  <sheetViews>
    <sheetView showGridLines="0" zoomScalePageLayoutView="0" workbookViewId="0" topLeftCell="A1">
      <selection activeCell="L25" sqref="L25"/>
    </sheetView>
  </sheetViews>
  <sheetFormatPr defaultColWidth="9.00390625" defaultRowHeight="13.5"/>
  <cols>
    <col min="1" max="1" width="4.25390625" style="43" customWidth="1"/>
    <col min="2" max="2" width="4.50390625" style="43" bestFit="1" customWidth="1"/>
    <col min="3" max="10" width="9.00390625" style="43" customWidth="1"/>
    <col min="11" max="11" width="7.125" style="43" customWidth="1"/>
    <col min="12" max="15" width="11.875" style="43" customWidth="1"/>
    <col min="16" max="16384" width="9.00390625" style="43" customWidth="1"/>
  </cols>
  <sheetData>
    <row r="1" ht="5.25" customHeight="1"/>
    <row r="2" ht="17.25" customHeight="1"/>
    <row r="3" ht="20.25">
      <c r="E3" s="44" t="s">
        <v>100</v>
      </c>
    </row>
    <row r="4" ht="6" customHeight="1">
      <c r="E4" s="45"/>
    </row>
    <row r="5" spans="1:15" ht="13.5">
      <c r="A5" s="112"/>
      <c r="B5" s="113" t="s">
        <v>56</v>
      </c>
      <c r="C5" s="114" t="s">
        <v>57</v>
      </c>
      <c r="D5" s="113"/>
      <c r="E5" s="113"/>
      <c r="F5" s="113"/>
      <c r="G5" s="113"/>
      <c r="H5" s="113"/>
      <c r="I5" s="113"/>
      <c r="J5" s="113"/>
      <c r="K5" s="113"/>
      <c r="L5" s="113" t="s">
        <v>58</v>
      </c>
      <c r="M5" s="113"/>
      <c r="N5" s="113"/>
      <c r="O5" s="113"/>
    </row>
    <row r="6" spans="1:15" ht="14.25" thickBot="1">
      <c r="A6" s="112"/>
      <c r="B6" s="113"/>
      <c r="C6" s="113"/>
      <c r="D6" s="113"/>
      <c r="E6" s="113"/>
      <c r="F6" s="113"/>
      <c r="G6" s="113"/>
      <c r="H6" s="113"/>
      <c r="I6" s="113"/>
      <c r="J6" s="113"/>
      <c r="K6" s="113"/>
      <c r="L6" s="46" t="s">
        <v>59</v>
      </c>
      <c r="M6" s="46" t="s">
        <v>60</v>
      </c>
      <c r="N6" s="46" t="s">
        <v>61</v>
      </c>
      <c r="O6" s="46" t="s">
        <v>62</v>
      </c>
    </row>
    <row r="7" spans="1:15" ht="19.5" customHeight="1" thickBot="1">
      <c r="A7" s="94" t="s">
        <v>63</v>
      </c>
      <c r="B7" s="53">
        <v>1</v>
      </c>
      <c r="C7" s="105" t="s">
        <v>79</v>
      </c>
      <c r="D7" s="105"/>
      <c r="E7" s="105"/>
      <c r="F7" s="105"/>
      <c r="G7" s="105"/>
      <c r="H7" s="105"/>
      <c r="I7" s="105"/>
      <c r="J7" s="105"/>
      <c r="K7" s="106"/>
      <c r="L7" s="47"/>
      <c r="M7" s="47"/>
      <c r="N7" s="47"/>
      <c r="O7" s="47"/>
    </row>
    <row r="8" spans="1:15" ht="19.5" customHeight="1" thickBot="1">
      <c r="A8" s="95"/>
      <c r="B8" s="53">
        <v>2</v>
      </c>
      <c r="C8" s="115" t="s">
        <v>64</v>
      </c>
      <c r="D8" s="116"/>
      <c r="E8" s="116"/>
      <c r="F8" s="116"/>
      <c r="G8" s="116"/>
      <c r="H8" s="116"/>
      <c r="I8" s="116"/>
      <c r="J8" s="116"/>
      <c r="K8" s="116"/>
      <c r="L8" s="47"/>
      <c r="M8" s="47"/>
      <c r="N8" s="47"/>
      <c r="O8" s="47"/>
    </row>
    <row r="9" spans="1:15" ht="19.5" customHeight="1" thickBot="1">
      <c r="A9" s="95"/>
      <c r="B9" s="53">
        <v>3</v>
      </c>
      <c r="C9" s="115" t="s">
        <v>84</v>
      </c>
      <c r="D9" s="116"/>
      <c r="E9" s="116"/>
      <c r="F9" s="116"/>
      <c r="G9" s="116"/>
      <c r="H9" s="116"/>
      <c r="I9" s="116"/>
      <c r="J9" s="116"/>
      <c r="K9" s="116"/>
      <c r="L9" s="47"/>
      <c r="M9" s="47"/>
      <c r="N9" s="47"/>
      <c r="O9" s="47"/>
    </row>
    <row r="10" spans="1:15" ht="19.5" customHeight="1" thickBot="1">
      <c r="A10" s="95"/>
      <c r="B10" s="53">
        <v>4</v>
      </c>
      <c r="C10" s="105" t="s">
        <v>80</v>
      </c>
      <c r="D10" s="105"/>
      <c r="E10" s="105"/>
      <c r="F10" s="105"/>
      <c r="G10" s="105"/>
      <c r="H10" s="105"/>
      <c r="I10" s="105"/>
      <c r="J10" s="105"/>
      <c r="K10" s="106"/>
      <c r="L10" s="47"/>
      <c r="M10" s="47"/>
      <c r="N10" s="47"/>
      <c r="O10" s="47"/>
    </row>
    <row r="11" spans="1:15" ht="19.5" customHeight="1" thickBot="1">
      <c r="A11" s="95"/>
      <c r="B11" s="53">
        <v>5</v>
      </c>
      <c r="C11" s="115" t="s">
        <v>65</v>
      </c>
      <c r="D11" s="116"/>
      <c r="E11" s="116"/>
      <c r="F11" s="116"/>
      <c r="G11" s="116"/>
      <c r="H11" s="116"/>
      <c r="I11" s="116"/>
      <c r="J11" s="116"/>
      <c r="K11" s="116"/>
      <c r="L11" s="47"/>
      <c r="M11" s="47"/>
      <c r="N11" s="47"/>
      <c r="O11" s="47"/>
    </row>
    <row r="12" spans="1:15" ht="19.5" customHeight="1" thickBot="1">
      <c r="A12" s="95"/>
      <c r="B12" s="53">
        <v>6</v>
      </c>
      <c r="C12" s="48" t="s">
        <v>85</v>
      </c>
      <c r="D12" s="49"/>
      <c r="E12" s="49"/>
      <c r="F12" s="49"/>
      <c r="G12" s="49"/>
      <c r="H12" s="49"/>
      <c r="I12" s="49"/>
      <c r="J12" s="49"/>
      <c r="K12" s="49"/>
      <c r="L12" s="47"/>
      <c r="M12" s="47"/>
      <c r="N12" s="47"/>
      <c r="O12" s="47"/>
    </row>
    <row r="13" spans="1:15" ht="19.5" customHeight="1" thickBot="1">
      <c r="A13" s="95"/>
      <c r="B13" s="53">
        <v>7</v>
      </c>
      <c r="C13" s="62" t="s">
        <v>82</v>
      </c>
      <c r="D13" s="54"/>
      <c r="E13" s="54"/>
      <c r="F13" s="54"/>
      <c r="G13" s="54"/>
      <c r="H13" s="54"/>
      <c r="I13" s="54"/>
      <c r="J13" s="54"/>
      <c r="K13" s="55"/>
      <c r="L13" s="47"/>
      <c r="M13" s="47"/>
      <c r="N13" s="47"/>
      <c r="O13" s="47"/>
    </row>
    <row r="14" spans="1:15" ht="19.5" customHeight="1" thickBot="1">
      <c r="A14" s="95"/>
      <c r="B14" s="53">
        <v>8</v>
      </c>
      <c r="C14" s="99" t="s">
        <v>81</v>
      </c>
      <c r="D14" s="99"/>
      <c r="E14" s="99"/>
      <c r="F14" s="99"/>
      <c r="G14" s="99"/>
      <c r="H14" s="99"/>
      <c r="I14" s="99"/>
      <c r="J14" s="99"/>
      <c r="K14" s="100"/>
      <c r="L14" s="47"/>
      <c r="M14" s="47"/>
      <c r="N14" s="50"/>
      <c r="O14" s="47"/>
    </row>
    <row r="15" spans="1:15" ht="19.5" customHeight="1" thickBot="1">
      <c r="A15" s="95"/>
      <c r="B15" s="53">
        <v>9</v>
      </c>
      <c r="C15" s="110" t="s">
        <v>66</v>
      </c>
      <c r="D15" s="111"/>
      <c r="E15" s="111"/>
      <c r="F15" s="111"/>
      <c r="G15" s="111"/>
      <c r="H15" s="111"/>
      <c r="I15" s="111"/>
      <c r="J15" s="111"/>
      <c r="K15" s="111"/>
      <c r="L15" s="47"/>
      <c r="M15" s="47"/>
      <c r="N15" s="50"/>
      <c r="O15" s="47"/>
    </row>
    <row r="16" spans="1:15" ht="19.5" customHeight="1" thickBot="1">
      <c r="A16" s="96"/>
      <c r="B16" s="53">
        <v>10</v>
      </c>
      <c r="C16" s="110" t="s">
        <v>67</v>
      </c>
      <c r="D16" s="111"/>
      <c r="E16" s="111"/>
      <c r="F16" s="111"/>
      <c r="G16" s="111"/>
      <c r="H16" s="111"/>
      <c r="I16" s="111"/>
      <c r="J16" s="111"/>
      <c r="K16" s="111"/>
      <c r="L16" s="47"/>
      <c r="M16" s="47"/>
      <c r="N16" s="50"/>
      <c r="O16" s="47"/>
    </row>
    <row r="17" spans="1:15" ht="19.5" customHeight="1" thickBot="1">
      <c r="A17" s="91" t="s">
        <v>68</v>
      </c>
      <c r="B17" s="57">
        <v>11</v>
      </c>
      <c r="C17" s="99" t="s">
        <v>86</v>
      </c>
      <c r="D17" s="99"/>
      <c r="E17" s="99"/>
      <c r="F17" s="99"/>
      <c r="G17" s="99"/>
      <c r="H17" s="99"/>
      <c r="I17" s="99"/>
      <c r="J17" s="99"/>
      <c r="K17" s="100"/>
      <c r="L17" s="47"/>
      <c r="M17" s="47"/>
      <c r="N17" s="50"/>
      <c r="O17" s="47"/>
    </row>
    <row r="18" spans="1:15" ht="19.5" customHeight="1" thickBot="1">
      <c r="A18" s="92"/>
      <c r="B18" s="57">
        <v>12</v>
      </c>
      <c r="C18" s="107" t="s">
        <v>83</v>
      </c>
      <c r="D18" s="108"/>
      <c r="E18" s="108"/>
      <c r="F18" s="108"/>
      <c r="G18" s="108"/>
      <c r="H18" s="108"/>
      <c r="I18" s="108"/>
      <c r="J18" s="108"/>
      <c r="K18" s="109"/>
      <c r="L18" s="47"/>
      <c r="M18" s="47"/>
      <c r="N18" s="50"/>
      <c r="O18" s="47"/>
    </row>
    <row r="19" spans="1:15" ht="19.5" customHeight="1" thickBot="1">
      <c r="A19" s="92"/>
      <c r="B19" s="57">
        <v>13</v>
      </c>
      <c r="C19" s="99" t="s">
        <v>69</v>
      </c>
      <c r="D19" s="99"/>
      <c r="E19" s="99"/>
      <c r="F19" s="99"/>
      <c r="G19" s="99"/>
      <c r="H19" s="99"/>
      <c r="I19" s="99"/>
      <c r="J19" s="99"/>
      <c r="K19" s="100"/>
      <c r="L19" s="47"/>
      <c r="M19" s="47"/>
      <c r="N19" s="50"/>
      <c r="O19" s="47"/>
    </row>
    <row r="20" spans="1:15" ht="19.5" customHeight="1" thickBot="1">
      <c r="A20" s="92"/>
      <c r="B20" s="57">
        <v>14</v>
      </c>
      <c r="C20" s="99" t="s">
        <v>102</v>
      </c>
      <c r="D20" s="99"/>
      <c r="E20" s="99"/>
      <c r="F20" s="99"/>
      <c r="G20" s="99"/>
      <c r="H20" s="99"/>
      <c r="I20" s="99"/>
      <c r="J20" s="99"/>
      <c r="K20" s="100"/>
      <c r="L20" s="47"/>
      <c r="M20" s="47"/>
      <c r="N20" s="50"/>
      <c r="O20" s="47"/>
    </row>
    <row r="21" spans="1:15" ht="19.5" customHeight="1" thickBot="1">
      <c r="A21" s="92"/>
      <c r="B21" s="58">
        <v>15</v>
      </c>
      <c r="C21" s="99" t="s">
        <v>70</v>
      </c>
      <c r="D21" s="99"/>
      <c r="E21" s="99"/>
      <c r="F21" s="99"/>
      <c r="G21" s="99"/>
      <c r="H21" s="99"/>
      <c r="I21" s="99"/>
      <c r="J21" s="99"/>
      <c r="K21" s="100"/>
      <c r="L21" s="47"/>
      <c r="M21" s="47"/>
      <c r="N21" s="50"/>
      <c r="O21" s="47"/>
    </row>
    <row r="22" spans="1:15" ht="19.5" customHeight="1" thickBot="1">
      <c r="A22" s="92"/>
      <c r="B22" s="58">
        <v>16</v>
      </c>
      <c r="C22" s="99" t="s">
        <v>78</v>
      </c>
      <c r="D22" s="99"/>
      <c r="E22" s="99"/>
      <c r="F22" s="99"/>
      <c r="G22" s="99"/>
      <c r="H22" s="99"/>
      <c r="I22" s="99"/>
      <c r="J22" s="99"/>
      <c r="K22" s="100"/>
      <c r="L22" s="47"/>
      <c r="M22" s="47"/>
      <c r="N22" s="50"/>
      <c r="O22" s="47"/>
    </row>
    <row r="23" spans="1:15" ht="19.5" customHeight="1" thickBot="1">
      <c r="A23" s="93"/>
      <c r="B23" s="58">
        <v>17</v>
      </c>
      <c r="C23" s="99" t="s">
        <v>87</v>
      </c>
      <c r="D23" s="99"/>
      <c r="E23" s="99"/>
      <c r="F23" s="99"/>
      <c r="G23" s="99"/>
      <c r="H23" s="99"/>
      <c r="I23" s="99"/>
      <c r="J23" s="99"/>
      <c r="K23" s="100"/>
      <c r="L23" s="47"/>
      <c r="M23" s="47"/>
      <c r="N23" s="50"/>
      <c r="O23" s="47"/>
    </row>
    <row r="24" spans="1:15" ht="19.5" customHeight="1" thickBot="1">
      <c r="A24" s="101" t="s">
        <v>101</v>
      </c>
      <c r="B24" s="56">
        <v>18</v>
      </c>
      <c r="C24" s="99" t="s">
        <v>71</v>
      </c>
      <c r="D24" s="99"/>
      <c r="E24" s="99"/>
      <c r="F24" s="99"/>
      <c r="G24" s="99"/>
      <c r="H24" s="99"/>
      <c r="I24" s="99"/>
      <c r="J24" s="99"/>
      <c r="K24" s="100"/>
      <c r="L24" s="47"/>
      <c r="M24" s="47"/>
      <c r="N24" s="50"/>
      <c r="O24" s="47"/>
    </row>
    <row r="25" spans="1:15" ht="19.5" customHeight="1" thickBot="1">
      <c r="A25" s="101"/>
      <c r="B25" s="56">
        <v>19</v>
      </c>
      <c r="C25" s="102" t="s">
        <v>72</v>
      </c>
      <c r="D25" s="103"/>
      <c r="E25" s="103"/>
      <c r="F25" s="103"/>
      <c r="G25" s="103"/>
      <c r="H25" s="103"/>
      <c r="I25" s="103"/>
      <c r="J25" s="103"/>
      <c r="K25" s="104"/>
      <c r="L25" s="47"/>
      <c r="M25" s="47"/>
      <c r="N25" s="47"/>
      <c r="O25" s="47"/>
    </row>
    <row r="26" spans="1:15" ht="19.5" customHeight="1" thickBot="1">
      <c r="A26" s="101"/>
      <c r="B26" s="56">
        <v>20</v>
      </c>
      <c r="C26" s="105" t="s">
        <v>73</v>
      </c>
      <c r="D26" s="105"/>
      <c r="E26" s="105"/>
      <c r="F26" s="105"/>
      <c r="G26" s="105"/>
      <c r="H26" s="105"/>
      <c r="I26" s="105"/>
      <c r="J26" s="105"/>
      <c r="K26" s="106"/>
      <c r="L26" s="47"/>
      <c r="M26" s="47"/>
      <c r="N26" s="47"/>
      <c r="O26" s="47"/>
    </row>
    <row r="27" spans="1:15" ht="21.75" customHeight="1">
      <c r="A27" s="59"/>
      <c r="B27" s="60"/>
      <c r="C27" s="60"/>
      <c r="D27" s="60"/>
      <c r="E27" s="60"/>
      <c r="F27" s="60"/>
      <c r="G27" s="60"/>
      <c r="H27" s="60"/>
      <c r="I27" s="61"/>
      <c r="J27" s="97" t="s">
        <v>74</v>
      </c>
      <c r="K27" s="98"/>
      <c r="L27" s="51">
        <f>SUM(L32:L35)</f>
        <v>0</v>
      </c>
      <c r="M27" s="51">
        <f>SUM(M32:M35)</f>
        <v>0</v>
      </c>
      <c r="N27" s="51">
        <f>SUM(N32:N35)</f>
        <v>0</v>
      </c>
      <c r="O27" s="51">
        <f>SUM(O32:O35)</f>
        <v>0</v>
      </c>
    </row>
    <row r="28" spans="11:15" ht="13.5">
      <c r="K28" s="63" t="s">
        <v>75</v>
      </c>
      <c r="L28" s="63">
        <f>COUNTIF(L7:L26,"○")</f>
        <v>0</v>
      </c>
      <c r="M28" s="63">
        <f>COUNTIF(M7:M26,"○")</f>
        <v>0</v>
      </c>
      <c r="N28" s="63">
        <f>COUNTIF(N7:N26,"○")</f>
        <v>0</v>
      </c>
      <c r="O28" s="63">
        <f>COUNTIF(O7:O26,"○")</f>
        <v>0</v>
      </c>
    </row>
    <row r="29" spans="11:15" ht="13.5">
      <c r="K29" s="63" t="s">
        <v>76</v>
      </c>
      <c r="L29" s="63">
        <f>COUNTIF(L7:L26,"△")</f>
        <v>0</v>
      </c>
      <c r="M29" s="63">
        <f>COUNTIF(M7:M26,"△")</f>
        <v>0</v>
      </c>
      <c r="N29" s="63">
        <f>COUNTIF(N7:N26,"△")</f>
        <v>0</v>
      </c>
      <c r="O29" s="63">
        <f>COUNTIF(O7:O26,"△")</f>
        <v>0</v>
      </c>
    </row>
    <row r="30" spans="11:15" ht="13.5">
      <c r="K30" s="63" t="s">
        <v>77</v>
      </c>
      <c r="L30" s="63">
        <f>COUNTIF(L7:L26,"×")</f>
        <v>0</v>
      </c>
      <c r="M30" s="63">
        <f>COUNTIF(M7:M26,"×")</f>
        <v>0</v>
      </c>
      <c r="N30" s="63">
        <f>COUNTIF(N7:N26,"×")</f>
        <v>0</v>
      </c>
      <c r="O30" s="63">
        <f>COUNTIF(O7:O26,"×")</f>
        <v>0</v>
      </c>
    </row>
    <row r="31" spans="3:15" ht="13.5">
      <c r="C31" s="52"/>
      <c r="D31" s="52"/>
      <c r="E31" s="52"/>
      <c r="F31" s="52"/>
      <c r="G31" s="52"/>
      <c r="H31" s="52"/>
      <c r="I31" s="52"/>
      <c r="J31" s="52"/>
      <c r="K31" s="52"/>
      <c r="L31" s="69">
        <f>COUNTIF(L7:L26,"―")</f>
        <v>0</v>
      </c>
      <c r="M31" s="69">
        <f>COUNTIF(M7:M26,"―")</f>
        <v>0</v>
      </c>
      <c r="N31" s="69">
        <f>COUNTIF(N7:N26,"―")</f>
        <v>0</v>
      </c>
      <c r="O31" s="69">
        <f>COUNTIF(O7:O26,"―")</f>
        <v>0</v>
      </c>
    </row>
    <row r="32" spans="3:15" ht="13.5">
      <c r="C32" s="52"/>
      <c r="D32" s="52"/>
      <c r="E32" s="52"/>
      <c r="F32" s="52"/>
      <c r="G32" s="52"/>
      <c r="H32" s="52"/>
      <c r="I32" s="52"/>
      <c r="J32" s="52"/>
      <c r="K32" s="52"/>
      <c r="L32" s="69">
        <f>L28*5</f>
        <v>0</v>
      </c>
      <c r="M32" s="69">
        <f>M28*5</f>
        <v>0</v>
      </c>
      <c r="N32" s="69">
        <f>N28*5</f>
        <v>0</v>
      </c>
      <c r="O32" s="69">
        <f>O28*5</f>
        <v>0</v>
      </c>
    </row>
    <row r="33" spans="3:15" ht="13.5">
      <c r="C33" s="52"/>
      <c r="D33" s="52"/>
      <c r="E33" s="52"/>
      <c r="F33" s="52"/>
      <c r="G33" s="52"/>
      <c r="H33" s="52"/>
      <c r="I33" s="52"/>
      <c r="J33" s="52"/>
      <c r="K33" s="52"/>
      <c r="L33" s="69">
        <f>L29*3</f>
        <v>0</v>
      </c>
      <c r="M33" s="69">
        <f>M29*3</f>
        <v>0</v>
      </c>
      <c r="N33" s="69">
        <f>N29*3</f>
        <v>0</v>
      </c>
      <c r="O33" s="69">
        <f>O29*3</f>
        <v>0</v>
      </c>
    </row>
    <row r="34" spans="3:15" ht="13.5">
      <c r="C34" s="52"/>
      <c r="D34" s="52"/>
      <c r="E34" s="52"/>
      <c r="F34" s="52"/>
      <c r="G34" s="52"/>
      <c r="H34" s="52"/>
      <c r="I34" s="52"/>
      <c r="J34" s="52"/>
      <c r="K34" s="52"/>
      <c r="L34" s="69">
        <f>L30*0</f>
        <v>0</v>
      </c>
      <c r="M34" s="69">
        <f>M30*0</f>
        <v>0</v>
      </c>
      <c r="N34" s="69">
        <f>N30*0</f>
        <v>0</v>
      </c>
      <c r="O34" s="69">
        <f>O30*0</f>
        <v>0</v>
      </c>
    </row>
    <row r="35" spans="3:16" ht="13.5">
      <c r="C35" s="52"/>
      <c r="D35" s="52"/>
      <c r="E35" s="52"/>
      <c r="F35" s="52"/>
      <c r="G35" s="52"/>
      <c r="H35" s="52"/>
      <c r="I35" s="52"/>
      <c r="J35" s="52"/>
      <c r="K35" s="52"/>
      <c r="L35" s="69">
        <f>L31*5</f>
        <v>0</v>
      </c>
      <c r="M35" s="69">
        <f>M31*5</f>
        <v>0</v>
      </c>
      <c r="N35" s="69">
        <f>N31*5</f>
        <v>0</v>
      </c>
      <c r="O35" s="69">
        <f>O31*5</f>
        <v>0</v>
      </c>
      <c r="P35" s="52"/>
    </row>
    <row r="36" spans="3:15" ht="13.5">
      <c r="C36" s="52"/>
      <c r="D36" s="52"/>
      <c r="E36" s="52"/>
      <c r="F36" s="52"/>
      <c r="G36" s="52"/>
      <c r="H36" s="52"/>
      <c r="I36" s="52"/>
      <c r="J36" s="52"/>
      <c r="K36" s="52"/>
      <c r="L36" s="70"/>
      <c r="M36" s="52"/>
      <c r="N36" s="52"/>
      <c r="O36" s="52"/>
    </row>
    <row r="37" ht="13.5">
      <c r="L37" s="70"/>
    </row>
    <row r="38" ht="13.5">
      <c r="L38" s="68"/>
    </row>
    <row r="39" ht="13.5">
      <c r="L39" s="68"/>
    </row>
    <row r="40" ht="13.5">
      <c r="L40" s="68"/>
    </row>
    <row r="41" ht="13.5">
      <c r="L41" s="68"/>
    </row>
    <row r="42" ht="13.5">
      <c r="L42" s="68"/>
    </row>
    <row r="43" ht="13.5">
      <c r="L43" s="68"/>
    </row>
    <row r="44" ht="13.5">
      <c r="L44" s="68"/>
    </row>
    <row r="45" ht="13.5">
      <c r="L45" s="68"/>
    </row>
  </sheetData>
  <sheetProtection/>
  <mergeCells count="26">
    <mergeCell ref="C21:K21"/>
    <mergeCell ref="A5:A6"/>
    <mergeCell ref="B5:B6"/>
    <mergeCell ref="C5:K6"/>
    <mergeCell ref="L5:O5"/>
    <mergeCell ref="C7:K7"/>
    <mergeCell ref="C8:K8"/>
    <mergeCell ref="C9:K9"/>
    <mergeCell ref="C10:K10"/>
    <mergeCell ref="C11:K11"/>
    <mergeCell ref="C14:K14"/>
    <mergeCell ref="C15:K15"/>
    <mergeCell ref="C16:K16"/>
    <mergeCell ref="C19:K19"/>
    <mergeCell ref="C17:K17"/>
    <mergeCell ref="C20:K20"/>
    <mergeCell ref="A17:A23"/>
    <mergeCell ref="A7:A16"/>
    <mergeCell ref="J27:K27"/>
    <mergeCell ref="C22:K22"/>
    <mergeCell ref="C23:K23"/>
    <mergeCell ref="A24:A26"/>
    <mergeCell ref="C24:K24"/>
    <mergeCell ref="C25:K25"/>
    <mergeCell ref="C26:K26"/>
    <mergeCell ref="C18:K18"/>
  </mergeCells>
  <printOptions horizontalCentered="1"/>
  <pageMargins left="0.3937007874015748" right="0.3937007874015748" top="0.3937007874015748" bottom="0"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R47"/>
  <sheetViews>
    <sheetView showGridLines="0" tabSelected="1" zoomScalePageLayoutView="0" workbookViewId="0" topLeftCell="A1">
      <selection activeCell="A1" sqref="A1"/>
    </sheetView>
  </sheetViews>
  <sheetFormatPr defaultColWidth="10.25390625" defaultRowHeight="13.5"/>
  <cols>
    <col min="1" max="1" width="3.50390625" style="6" customWidth="1"/>
    <col min="2" max="2" width="7.625" style="6" customWidth="1"/>
    <col min="3" max="3" width="3.75390625" style="6" customWidth="1"/>
    <col min="4" max="4" width="18.50390625" style="6" customWidth="1"/>
    <col min="5" max="5" width="10.875" style="6" customWidth="1"/>
    <col min="6" max="6" width="3.625" style="6" customWidth="1"/>
    <col min="7" max="7" width="10.875" style="6" customWidth="1"/>
    <col min="8" max="8" width="3.625" style="6" customWidth="1"/>
    <col min="9" max="9" width="10.875" style="6" customWidth="1"/>
    <col min="10" max="10" width="3.625" style="6" customWidth="1"/>
    <col min="11" max="11" width="10.875" style="6" customWidth="1"/>
    <col min="12" max="12" width="3.625" style="6" customWidth="1"/>
    <col min="13" max="13" width="11.75390625" style="6" customWidth="1"/>
    <col min="14" max="14" width="3.625" style="6" customWidth="1"/>
    <col min="15" max="15" width="10.875" style="6" customWidth="1"/>
    <col min="16" max="16" width="3.625" style="6" customWidth="1"/>
    <col min="17" max="17" width="23.375" style="6" customWidth="1"/>
    <col min="18" max="18" width="3.625" style="6" customWidth="1"/>
    <col min="19" max="16384" width="10.25390625" style="6" customWidth="1"/>
  </cols>
  <sheetData>
    <row r="1" spans="2:11" ht="63" customHeight="1">
      <c r="B1" s="7" t="s">
        <v>106</v>
      </c>
      <c r="K1" s="42"/>
    </row>
    <row r="2" ht="63" customHeight="1">
      <c r="D2" s="7"/>
    </row>
    <row r="3" spans="2:18" ht="35.25" customHeight="1" thickBot="1">
      <c r="B3" s="164"/>
      <c r="C3" s="165"/>
      <c r="D3" s="165"/>
      <c r="E3" s="165"/>
      <c r="F3" s="165"/>
      <c r="G3" s="165"/>
      <c r="H3" s="165"/>
      <c r="I3" s="165"/>
      <c r="J3" s="165"/>
      <c r="K3" s="165"/>
      <c r="L3" s="165"/>
      <c r="M3" s="165"/>
      <c r="N3" s="165"/>
      <c r="O3" s="165"/>
      <c r="P3" s="165"/>
      <c r="Q3" s="165"/>
      <c r="R3" s="165"/>
    </row>
    <row r="4" spans="2:17" ht="36" customHeight="1">
      <c r="B4" s="137"/>
      <c r="C4" s="138"/>
      <c r="D4" s="64" t="s">
        <v>0</v>
      </c>
      <c r="E4" s="175" t="s">
        <v>3</v>
      </c>
      <c r="F4" s="176"/>
      <c r="G4" s="146" t="s">
        <v>4</v>
      </c>
      <c r="H4" s="146"/>
      <c r="I4" s="143" t="s">
        <v>12</v>
      </c>
      <c r="J4" s="143"/>
      <c r="K4" s="174" t="s">
        <v>5</v>
      </c>
      <c r="L4" s="174"/>
      <c r="M4" s="144" t="s">
        <v>105</v>
      </c>
      <c r="N4" s="145"/>
      <c r="O4" s="166" t="s">
        <v>2</v>
      </c>
      <c r="P4" s="167"/>
      <c r="Q4" s="159" t="s">
        <v>46</v>
      </c>
    </row>
    <row r="5" spans="2:17" ht="36" customHeight="1">
      <c r="B5" s="139"/>
      <c r="C5" s="140"/>
      <c r="D5" s="66" t="s">
        <v>108</v>
      </c>
      <c r="E5" s="149" t="s">
        <v>107</v>
      </c>
      <c r="F5" s="150"/>
      <c r="G5" s="151" t="s">
        <v>97</v>
      </c>
      <c r="H5" s="152"/>
      <c r="I5" s="153" t="s">
        <v>97</v>
      </c>
      <c r="J5" s="154"/>
      <c r="K5" s="155" t="s">
        <v>97</v>
      </c>
      <c r="L5" s="156"/>
      <c r="M5" s="157" t="s">
        <v>98</v>
      </c>
      <c r="N5" s="158"/>
      <c r="O5" s="168"/>
      <c r="P5" s="169"/>
      <c r="Q5" s="160"/>
    </row>
    <row r="6" spans="2:17" ht="18" customHeight="1" thickBot="1">
      <c r="B6" s="141"/>
      <c r="C6" s="142"/>
      <c r="D6" s="65" t="s">
        <v>11</v>
      </c>
      <c r="E6" s="172">
        <v>0.47</v>
      </c>
      <c r="F6" s="148"/>
      <c r="G6" s="147">
        <v>6</v>
      </c>
      <c r="H6" s="148"/>
      <c r="I6" s="147">
        <v>2.5</v>
      </c>
      <c r="J6" s="148"/>
      <c r="K6" s="147">
        <v>2.3</v>
      </c>
      <c r="L6" s="148"/>
      <c r="M6" s="147">
        <v>0.36</v>
      </c>
      <c r="N6" s="173"/>
      <c r="O6" s="170"/>
      <c r="P6" s="171"/>
      <c r="Q6" s="161"/>
    </row>
    <row r="7" spans="2:17" ht="30" customHeight="1">
      <c r="B7" s="127">
        <v>4</v>
      </c>
      <c r="C7" s="130" t="s">
        <v>7</v>
      </c>
      <c r="D7" s="29" t="s">
        <v>1</v>
      </c>
      <c r="E7" s="71"/>
      <c r="F7" s="72" t="s">
        <v>20</v>
      </c>
      <c r="G7" s="71"/>
      <c r="H7" s="73" t="s">
        <v>34</v>
      </c>
      <c r="I7" s="71"/>
      <c r="J7" s="73" t="s">
        <v>35</v>
      </c>
      <c r="K7" s="71"/>
      <c r="L7" s="74" t="s">
        <v>9</v>
      </c>
      <c r="M7" s="71"/>
      <c r="N7" s="74" t="s">
        <v>6</v>
      </c>
      <c r="O7" s="133"/>
      <c r="P7" s="134"/>
      <c r="Q7" s="162"/>
    </row>
    <row r="8" spans="2:17" ht="30" customHeight="1" thickBot="1">
      <c r="B8" s="128"/>
      <c r="C8" s="131"/>
      <c r="D8" s="30" t="s">
        <v>10</v>
      </c>
      <c r="E8" s="3">
        <f>E6*E7</f>
        <v>0</v>
      </c>
      <c r="F8" s="10" t="s">
        <v>8</v>
      </c>
      <c r="G8" s="3">
        <f>G6*G7</f>
        <v>0</v>
      </c>
      <c r="H8" s="10" t="s">
        <v>8</v>
      </c>
      <c r="I8" s="3">
        <f>I6*I7</f>
        <v>0</v>
      </c>
      <c r="J8" s="10" t="s">
        <v>8</v>
      </c>
      <c r="K8" s="3">
        <f>K6*K7</f>
        <v>0</v>
      </c>
      <c r="L8" s="10" t="s">
        <v>8</v>
      </c>
      <c r="M8" s="3">
        <f>M6*M7</f>
        <v>0</v>
      </c>
      <c r="N8" s="10" t="s">
        <v>8</v>
      </c>
      <c r="O8" s="4">
        <f>SUM(E8,G8,I8,K8,M8)</f>
        <v>0</v>
      </c>
      <c r="P8" s="11" t="s">
        <v>8</v>
      </c>
      <c r="Q8" s="163"/>
    </row>
    <row r="9" spans="2:17" ht="30" customHeight="1" thickBot="1">
      <c r="B9" s="135"/>
      <c r="C9" s="136"/>
      <c r="D9" s="31" t="s">
        <v>36</v>
      </c>
      <c r="E9" s="75"/>
      <c r="F9" s="76" t="s">
        <v>20</v>
      </c>
      <c r="G9" s="75"/>
      <c r="H9" s="77" t="s">
        <v>6</v>
      </c>
      <c r="I9" s="75"/>
      <c r="J9" s="77" t="s">
        <v>9</v>
      </c>
      <c r="K9" s="75"/>
      <c r="L9" s="77" t="s">
        <v>9</v>
      </c>
      <c r="M9" s="75"/>
      <c r="N9" s="77" t="s">
        <v>6</v>
      </c>
      <c r="O9" s="2"/>
      <c r="P9" s="9"/>
      <c r="Q9" s="87"/>
    </row>
    <row r="10" spans="2:17" ht="30" customHeight="1">
      <c r="B10" s="127">
        <v>5</v>
      </c>
      <c r="C10" s="130" t="s">
        <v>7</v>
      </c>
      <c r="D10" s="29" t="s">
        <v>1</v>
      </c>
      <c r="E10" s="71"/>
      <c r="F10" s="72" t="s">
        <v>20</v>
      </c>
      <c r="G10" s="71"/>
      <c r="H10" s="74" t="s">
        <v>6</v>
      </c>
      <c r="I10" s="71"/>
      <c r="J10" s="74" t="s">
        <v>9</v>
      </c>
      <c r="K10" s="71"/>
      <c r="L10" s="74" t="s">
        <v>9</v>
      </c>
      <c r="M10" s="71"/>
      <c r="N10" s="74" t="s">
        <v>6</v>
      </c>
      <c r="O10" s="133"/>
      <c r="P10" s="134"/>
      <c r="Q10" s="162"/>
    </row>
    <row r="11" spans="2:17" ht="30" customHeight="1" thickBot="1">
      <c r="B11" s="128"/>
      <c r="C11" s="131"/>
      <c r="D11" s="30" t="s">
        <v>10</v>
      </c>
      <c r="E11" s="3">
        <f>E6*E10</f>
        <v>0</v>
      </c>
      <c r="F11" s="10" t="s">
        <v>8</v>
      </c>
      <c r="G11" s="3">
        <f>G6*G10</f>
        <v>0</v>
      </c>
      <c r="H11" s="10" t="s">
        <v>8</v>
      </c>
      <c r="I11" s="3">
        <f>I6*I10</f>
        <v>0</v>
      </c>
      <c r="J11" s="10" t="s">
        <v>8</v>
      </c>
      <c r="K11" s="3">
        <f>K6*K10</f>
        <v>0</v>
      </c>
      <c r="L11" s="10" t="s">
        <v>8</v>
      </c>
      <c r="M11" s="3">
        <f>M6*M10</f>
        <v>0</v>
      </c>
      <c r="N11" s="10" t="s">
        <v>8</v>
      </c>
      <c r="O11" s="4">
        <f>SUM(E11,G11,I11,K11,M11)</f>
        <v>0</v>
      </c>
      <c r="P11" s="11" t="s">
        <v>8</v>
      </c>
      <c r="Q11" s="163"/>
    </row>
    <row r="12" spans="2:17" ht="30" customHeight="1" thickBot="1">
      <c r="B12" s="135"/>
      <c r="C12" s="136"/>
      <c r="D12" s="31" t="s">
        <v>36</v>
      </c>
      <c r="E12" s="75"/>
      <c r="F12" s="76" t="s">
        <v>20</v>
      </c>
      <c r="G12" s="75"/>
      <c r="H12" s="77" t="s">
        <v>6</v>
      </c>
      <c r="I12" s="75"/>
      <c r="J12" s="77" t="s">
        <v>9</v>
      </c>
      <c r="K12" s="75"/>
      <c r="L12" s="77" t="s">
        <v>9</v>
      </c>
      <c r="M12" s="75"/>
      <c r="N12" s="77" t="s">
        <v>6</v>
      </c>
      <c r="O12" s="2"/>
      <c r="P12" s="9"/>
      <c r="Q12" s="87"/>
    </row>
    <row r="13" spans="2:17" ht="30" customHeight="1">
      <c r="B13" s="127">
        <v>6</v>
      </c>
      <c r="C13" s="130" t="s">
        <v>7</v>
      </c>
      <c r="D13" s="29" t="s">
        <v>1</v>
      </c>
      <c r="E13" s="71"/>
      <c r="F13" s="72" t="s">
        <v>20</v>
      </c>
      <c r="G13" s="71"/>
      <c r="H13" s="74" t="s">
        <v>6</v>
      </c>
      <c r="I13" s="71"/>
      <c r="J13" s="74" t="s">
        <v>9</v>
      </c>
      <c r="K13" s="71"/>
      <c r="L13" s="74" t="s">
        <v>9</v>
      </c>
      <c r="M13" s="71"/>
      <c r="N13" s="74" t="s">
        <v>6</v>
      </c>
      <c r="O13" s="133"/>
      <c r="P13" s="134"/>
      <c r="Q13" s="162"/>
    </row>
    <row r="14" spans="2:17" ht="30" customHeight="1" thickBot="1">
      <c r="B14" s="128"/>
      <c r="C14" s="131"/>
      <c r="D14" s="30" t="s">
        <v>10</v>
      </c>
      <c r="E14" s="3">
        <f>E6*E13</f>
        <v>0</v>
      </c>
      <c r="F14" s="10" t="s">
        <v>8</v>
      </c>
      <c r="G14" s="3">
        <f>G6*G13</f>
        <v>0</v>
      </c>
      <c r="H14" s="10" t="s">
        <v>8</v>
      </c>
      <c r="I14" s="3">
        <f>I6*I13</f>
        <v>0</v>
      </c>
      <c r="J14" s="10" t="s">
        <v>8</v>
      </c>
      <c r="K14" s="3">
        <f>K6*K13</f>
        <v>0</v>
      </c>
      <c r="L14" s="10" t="s">
        <v>8</v>
      </c>
      <c r="M14" s="3">
        <f>M6*M13</f>
        <v>0</v>
      </c>
      <c r="N14" s="10" t="s">
        <v>8</v>
      </c>
      <c r="O14" s="4">
        <f>SUM(E14,G14,I14,K14,M14)</f>
        <v>0</v>
      </c>
      <c r="P14" s="11" t="s">
        <v>8</v>
      </c>
      <c r="Q14" s="163"/>
    </row>
    <row r="15" spans="2:17" ht="30" customHeight="1" thickBot="1">
      <c r="B15" s="135"/>
      <c r="C15" s="136"/>
      <c r="D15" s="31" t="s">
        <v>36</v>
      </c>
      <c r="E15" s="75"/>
      <c r="F15" s="76" t="s">
        <v>20</v>
      </c>
      <c r="G15" s="75"/>
      <c r="H15" s="77" t="s">
        <v>6</v>
      </c>
      <c r="I15" s="75"/>
      <c r="J15" s="77" t="s">
        <v>9</v>
      </c>
      <c r="K15" s="75"/>
      <c r="L15" s="77" t="s">
        <v>9</v>
      </c>
      <c r="M15" s="75"/>
      <c r="N15" s="77" t="s">
        <v>6</v>
      </c>
      <c r="O15" s="2"/>
      <c r="P15" s="9"/>
      <c r="Q15" s="87"/>
    </row>
    <row r="16" spans="2:17" ht="30" customHeight="1">
      <c r="B16" s="127">
        <v>7</v>
      </c>
      <c r="C16" s="130" t="s">
        <v>7</v>
      </c>
      <c r="D16" s="29" t="s">
        <v>1</v>
      </c>
      <c r="E16" s="71"/>
      <c r="F16" s="72" t="s">
        <v>20</v>
      </c>
      <c r="G16" s="71"/>
      <c r="H16" s="74" t="s">
        <v>6</v>
      </c>
      <c r="I16" s="71"/>
      <c r="J16" s="74" t="s">
        <v>9</v>
      </c>
      <c r="K16" s="71"/>
      <c r="L16" s="74" t="s">
        <v>9</v>
      </c>
      <c r="M16" s="71"/>
      <c r="N16" s="74" t="s">
        <v>6</v>
      </c>
      <c r="O16" s="133"/>
      <c r="P16" s="134"/>
      <c r="Q16" s="162"/>
    </row>
    <row r="17" spans="2:17" ht="30" customHeight="1" thickBot="1">
      <c r="B17" s="128"/>
      <c r="C17" s="131"/>
      <c r="D17" s="30" t="s">
        <v>10</v>
      </c>
      <c r="E17" s="3">
        <f>E6*E16</f>
        <v>0</v>
      </c>
      <c r="F17" s="10" t="s">
        <v>8</v>
      </c>
      <c r="G17" s="3">
        <f>G6*G16</f>
        <v>0</v>
      </c>
      <c r="H17" s="10" t="s">
        <v>8</v>
      </c>
      <c r="I17" s="3">
        <f>I6*I16</f>
        <v>0</v>
      </c>
      <c r="J17" s="10" t="s">
        <v>8</v>
      </c>
      <c r="K17" s="3">
        <f>K6*K16</f>
        <v>0</v>
      </c>
      <c r="L17" s="10" t="s">
        <v>8</v>
      </c>
      <c r="M17" s="3">
        <f>M6*M16</f>
        <v>0</v>
      </c>
      <c r="N17" s="10" t="s">
        <v>8</v>
      </c>
      <c r="O17" s="4">
        <f>SUM(E17,G17,I17,K17,M17)</f>
        <v>0</v>
      </c>
      <c r="P17" s="11" t="s">
        <v>8</v>
      </c>
      <c r="Q17" s="163"/>
    </row>
    <row r="18" spans="2:17" ht="30" customHeight="1" thickBot="1">
      <c r="B18" s="135"/>
      <c r="C18" s="136"/>
      <c r="D18" s="31" t="s">
        <v>36</v>
      </c>
      <c r="E18" s="75"/>
      <c r="F18" s="76" t="s">
        <v>20</v>
      </c>
      <c r="G18" s="75"/>
      <c r="H18" s="77" t="s">
        <v>6</v>
      </c>
      <c r="I18" s="75"/>
      <c r="J18" s="77" t="s">
        <v>9</v>
      </c>
      <c r="K18" s="75"/>
      <c r="L18" s="77" t="s">
        <v>9</v>
      </c>
      <c r="M18" s="75"/>
      <c r="N18" s="77" t="s">
        <v>6</v>
      </c>
      <c r="O18" s="2"/>
      <c r="P18" s="9"/>
      <c r="Q18" s="87"/>
    </row>
    <row r="19" spans="2:17" ht="30" customHeight="1">
      <c r="B19" s="127">
        <v>8</v>
      </c>
      <c r="C19" s="130" t="s">
        <v>7</v>
      </c>
      <c r="D19" s="29" t="s">
        <v>1</v>
      </c>
      <c r="E19" s="71"/>
      <c r="F19" s="72" t="s">
        <v>20</v>
      </c>
      <c r="G19" s="71"/>
      <c r="H19" s="74" t="s">
        <v>6</v>
      </c>
      <c r="I19" s="71"/>
      <c r="J19" s="74" t="s">
        <v>9</v>
      </c>
      <c r="K19" s="71"/>
      <c r="L19" s="74" t="s">
        <v>9</v>
      </c>
      <c r="M19" s="71"/>
      <c r="N19" s="74" t="s">
        <v>6</v>
      </c>
      <c r="O19" s="133"/>
      <c r="P19" s="134"/>
      <c r="Q19" s="162"/>
    </row>
    <row r="20" spans="2:17" ht="30" customHeight="1" thickBot="1">
      <c r="B20" s="128"/>
      <c r="C20" s="131"/>
      <c r="D20" s="30" t="s">
        <v>10</v>
      </c>
      <c r="E20" s="3">
        <f>E6*E19</f>
        <v>0</v>
      </c>
      <c r="F20" s="10" t="s">
        <v>8</v>
      </c>
      <c r="G20" s="3">
        <f>G6*G19</f>
        <v>0</v>
      </c>
      <c r="H20" s="10" t="s">
        <v>8</v>
      </c>
      <c r="I20" s="3">
        <f>I6*I19</f>
        <v>0</v>
      </c>
      <c r="J20" s="10" t="s">
        <v>8</v>
      </c>
      <c r="K20" s="3">
        <f>K6*K19</f>
        <v>0</v>
      </c>
      <c r="L20" s="10" t="s">
        <v>8</v>
      </c>
      <c r="M20" s="3">
        <f>M6*M19</f>
        <v>0</v>
      </c>
      <c r="N20" s="10" t="s">
        <v>8</v>
      </c>
      <c r="O20" s="4">
        <f>SUM(E20,G20,I20,K20,M20)</f>
        <v>0</v>
      </c>
      <c r="P20" s="11" t="s">
        <v>8</v>
      </c>
      <c r="Q20" s="163"/>
    </row>
    <row r="21" spans="2:17" ht="30" customHeight="1" thickBot="1">
      <c r="B21" s="135"/>
      <c r="C21" s="136"/>
      <c r="D21" s="31" t="s">
        <v>36</v>
      </c>
      <c r="E21" s="75"/>
      <c r="F21" s="76" t="s">
        <v>20</v>
      </c>
      <c r="G21" s="75"/>
      <c r="H21" s="77" t="s">
        <v>6</v>
      </c>
      <c r="I21" s="75"/>
      <c r="J21" s="77" t="s">
        <v>9</v>
      </c>
      <c r="K21" s="75"/>
      <c r="L21" s="77" t="s">
        <v>9</v>
      </c>
      <c r="M21" s="75"/>
      <c r="N21" s="77" t="s">
        <v>6</v>
      </c>
      <c r="O21" s="2"/>
      <c r="P21" s="9"/>
      <c r="Q21" s="87"/>
    </row>
    <row r="22" spans="2:17" ht="30" customHeight="1">
      <c r="B22" s="127">
        <v>9</v>
      </c>
      <c r="C22" s="130" t="s">
        <v>7</v>
      </c>
      <c r="D22" s="29" t="s">
        <v>1</v>
      </c>
      <c r="E22" s="71"/>
      <c r="F22" s="72" t="s">
        <v>20</v>
      </c>
      <c r="G22" s="71"/>
      <c r="H22" s="74" t="s">
        <v>6</v>
      </c>
      <c r="I22" s="71"/>
      <c r="J22" s="74" t="s">
        <v>9</v>
      </c>
      <c r="K22" s="71"/>
      <c r="L22" s="74" t="s">
        <v>9</v>
      </c>
      <c r="M22" s="71"/>
      <c r="N22" s="74" t="s">
        <v>6</v>
      </c>
      <c r="O22" s="133"/>
      <c r="P22" s="134"/>
      <c r="Q22" s="162"/>
    </row>
    <row r="23" spans="2:17" ht="30" customHeight="1" thickBot="1">
      <c r="B23" s="128"/>
      <c r="C23" s="131"/>
      <c r="D23" s="30" t="s">
        <v>10</v>
      </c>
      <c r="E23" s="3">
        <f>E6*E22</f>
        <v>0</v>
      </c>
      <c r="F23" s="10" t="s">
        <v>8</v>
      </c>
      <c r="G23" s="3">
        <f>G6*G22</f>
        <v>0</v>
      </c>
      <c r="H23" s="10" t="s">
        <v>8</v>
      </c>
      <c r="I23" s="3">
        <f>I6*I22</f>
        <v>0</v>
      </c>
      <c r="J23" s="10" t="s">
        <v>8</v>
      </c>
      <c r="K23" s="3">
        <f>K6*K22</f>
        <v>0</v>
      </c>
      <c r="L23" s="10" t="s">
        <v>8</v>
      </c>
      <c r="M23" s="3">
        <f>M6*M22</f>
        <v>0</v>
      </c>
      <c r="N23" s="10" t="s">
        <v>8</v>
      </c>
      <c r="O23" s="4">
        <f>SUM(E23,G23,I23,K23,M23)</f>
        <v>0</v>
      </c>
      <c r="P23" s="11" t="s">
        <v>8</v>
      </c>
      <c r="Q23" s="163"/>
    </row>
    <row r="24" spans="2:17" ht="30" customHeight="1" thickBot="1">
      <c r="B24" s="135"/>
      <c r="C24" s="136"/>
      <c r="D24" s="31" t="s">
        <v>36</v>
      </c>
      <c r="E24" s="75"/>
      <c r="F24" s="76" t="s">
        <v>20</v>
      </c>
      <c r="G24" s="75"/>
      <c r="H24" s="77" t="s">
        <v>6</v>
      </c>
      <c r="I24" s="75"/>
      <c r="J24" s="77" t="s">
        <v>9</v>
      </c>
      <c r="K24" s="75"/>
      <c r="L24" s="77" t="s">
        <v>9</v>
      </c>
      <c r="M24" s="75"/>
      <c r="N24" s="77" t="s">
        <v>6</v>
      </c>
      <c r="O24" s="2"/>
      <c r="P24" s="9"/>
      <c r="Q24" s="87"/>
    </row>
    <row r="25" spans="2:17" ht="30" customHeight="1">
      <c r="B25" s="127">
        <v>10</v>
      </c>
      <c r="C25" s="130" t="s">
        <v>7</v>
      </c>
      <c r="D25" s="29" t="s">
        <v>1</v>
      </c>
      <c r="E25" s="71"/>
      <c r="F25" s="72" t="s">
        <v>20</v>
      </c>
      <c r="G25" s="71"/>
      <c r="H25" s="73" t="s">
        <v>34</v>
      </c>
      <c r="I25" s="71"/>
      <c r="J25" s="74" t="s">
        <v>9</v>
      </c>
      <c r="K25" s="71"/>
      <c r="L25" s="74" t="s">
        <v>9</v>
      </c>
      <c r="M25" s="71"/>
      <c r="N25" s="74" t="s">
        <v>6</v>
      </c>
      <c r="O25" s="133"/>
      <c r="P25" s="134"/>
      <c r="Q25" s="162"/>
    </row>
    <row r="26" spans="2:17" ht="30" customHeight="1" thickBot="1">
      <c r="B26" s="128"/>
      <c r="C26" s="131"/>
      <c r="D26" s="30" t="s">
        <v>10</v>
      </c>
      <c r="E26" s="3">
        <f>E6*E25</f>
        <v>0</v>
      </c>
      <c r="F26" s="10" t="s">
        <v>8</v>
      </c>
      <c r="G26" s="3">
        <f>G6*G25</f>
        <v>0</v>
      </c>
      <c r="H26" s="10" t="s">
        <v>8</v>
      </c>
      <c r="I26" s="3">
        <f>I6*I25</f>
        <v>0</v>
      </c>
      <c r="J26" s="10" t="s">
        <v>8</v>
      </c>
      <c r="K26" s="3">
        <f>K6*K25</f>
        <v>0</v>
      </c>
      <c r="L26" s="10" t="s">
        <v>8</v>
      </c>
      <c r="M26" s="3">
        <f>M6*M25</f>
        <v>0</v>
      </c>
      <c r="N26" s="10" t="s">
        <v>8</v>
      </c>
      <c r="O26" s="4">
        <f>SUM(E26,G26,I26,K26,M26)</f>
        <v>0</v>
      </c>
      <c r="P26" s="11" t="s">
        <v>8</v>
      </c>
      <c r="Q26" s="163"/>
    </row>
    <row r="27" spans="2:17" ht="30" customHeight="1" thickBot="1">
      <c r="B27" s="135"/>
      <c r="C27" s="136"/>
      <c r="D27" s="31" t="s">
        <v>36</v>
      </c>
      <c r="E27" s="75"/>
      <c r="F27" s="76" t="s">
        <v>20</v>
      </c>
      <c r="G27" s="75"/>
      <c r="H27" s="77" t="s">
        <v>6</v>
      </c>
      <c r="I27" s="75"/>
      <c r="J27" s="77" t="s">
        <v>9</v>
      </c>
      <c r="K27" s="75"/>
      <c r="L27" s="77" t="s">
        <v>9</v>
      </c>
      <c r="M27" s="75"/>
      <c r="N27" s="77" t="s">
        <v>6</v>
      </c>
      <c r="O27" s="2"/>
      <c r="P27" s="9"/>
      <c r="Q27" s="87"/>
    </row>
    <row r="28" spans="2:17" ht="30" customHeight="1">
      <c r="B28" s="127">
        <v>11</v>
      </c>
      <c r="C28" s="130" t="s">
        <v>7</v>
      </c>
      <c r="D28" s="29" t="s">
        <v>1</v>
      </c>
      <c r="E28" s="71"/>
      <c r="F28" s="72" t="s">
        <v>20</v>
      </c>
      <c r="G28" s="71"/>
      <c r="H28" s="74" t="s">
        <v>6</v>
      </c>
      <c r="I28" s="71"/>
      <c r="J28" s="74" t="s">
        <v>9</v>
      </c>
      <c r="K28" s="71"/>
      <c r="L28" s="74" t="s">
        <v>9</v>
      </c>
      <c r="M28" s="71"/>
      <c r="N28" s="74" t="s">
        <v>6</v>
      </c>
      <c r="O28" s="133"/>
      <c r="P28" s="134"/>
      <c r="Q28" s="162"/>
    </row>
    <row r="29" spans="2:17" ht="30" customHeight="1" thickBot="1">
      <c r="B29" s="128"/>
      <c r="C29" s="131"/>
      <c r="D29" s="30" t="s">
        <v>10</v>
      </c>
      <c r="E29" s="3">
        <f>E6*E28</f>
        <v>0</v>
      </c>
      <c r="F29" s="10" t="s">
        <v>8</v>
      </c>
      <c r="G29" s="3">
        <f>G6*G28</f>
        <v>0</v>
      </c>
      <c r="H29" s="10" t="s">
        <v>8</v>
      </c>
      <c r="I29" s="3">
        <f>I6*I28</f>
        <v>0</v>
      </c>
      <c r="J29" s="10" t="s">
        <v>8</v>
      </c>
      <c r="K29" s="3">
        <f>K6*K28</f>
        <v>0</v>
      </c>
      <c r="L29" s="10" t="s">
        <v>8</v>
      </c>
      <c r="M29" s="3">
        <f>M6*M28</f>
        <v>0</v>
      </c>
      <c r="N29" s="10" t="s">
        <v>8</v>
      </c>
      <c r="O29" s="4">
        <f>SUM(E29,G29,I29,K29,M29)</f>
        <v>0</v>
      </c>
      <c r="P29" s="11" t="s">
        <v>8</v>
      </c>
      <c r="Q29" s="163"/>
    </row>
    <row r="30" spans="2:17" ht="30" customHeight="1" thickBot="1">
      <c r="B30" s="135"/>
      <c r="C30" s="136"/>
      <c r="D30" s="31" t="s">
        <v>36</v>
      </c>
      <c r="E30" s="75"/>
      <c r="F30" s="76" t="s">
        <v>20</v>
      </c>
      <c r="G30" s="75"/>
      <c r="H30" s="77" t="s">
        <v>6</v>
      </c>
      <c r="I30" s="75"/>
      <c r="J30" s="77" t="s">
        <v>9</v>
      </c>
      <c r="K30" s="75"/>
      <c r="L30" s="77" t="s">
        <v>9</v>
      </c>
      <c r="M30" s="75"/>
      <c r="N30" s="77" t="s">
        <v>6</v>
      </c>
      <c r="O30" s="2"/>
      <c r="P30" s="9"/>
      <c r="Q30" s="87"/>
    </row>
    <row r="31" spans="2:17" ht="30" customHeight="1">
      <c r="B31" s="127">
        <v>12</v>
      </c>
      <c r="C31" s="130" t="s">
        <v>7</v>
      </c>
      <c r="D31" s="29" t="s">
        <v>1</v>
      </c>
      <c r="E31" s="71"/>
      <c r="F31" s="72" t="s">
        <v>20</v>
      </c>
      <c r="G31" s="71"/>
      <c r="H31" s="74" t="s">
        <v>6</v>
      </c>
      <c r="I31" s="71"/>
      <c r="J31" s="74" t="s">
        <v>9</v>
      </c>
      <c r="K31" s="71"/>
      <c r="L31" s="74" t="s">
        <v>9</v>
      </c>
      <c r="M31" s="71"/>
      <c r="N31" s="74" t="s">
        <v>6</v>
      </c>
      <c r="O31" s="133"/>
      <c r="P31" s="134"/>
      <c r="Q31" s="162"/>
    </row>
    <row r="32" spans="2:17" ht="30" customHeight="1" thickBot="1">
      <c r="B32" s="128"/>
      <c r="C32" s="131"/>
      <c r="D32" s="30" t="s">
        <v>10</v>
      </c>
      <c r="E32" s="3">
        <f>E6*E31</f>
        <v>0</v>
      </c>
      <c r="F32" s="10" t="s">
        <v>8</v>
      </c>
      <c r="G32" s="3">
        <f>G6*G31</f>
        <v>0</v>
      </c>
      <c r="H32" s="10" t="s">
        <v>8</v>
      </c>
      <c r="I32" s="3">
        <f>I6*I31</f>
        <v>0</v>
      </c>
      <c r="J32" s="10" t="s">
        <v>8</v>
      </c>
      <c r="K32" s="3">
        <f>K6*K31</f>
        <v>0</v>
      </c>
      <c r="L32" s="10" t="s">
        <v>8</v>
      </c>
      <c r="M32" s="3">
        <f>M6*M31</f>
        <v>0</v>
      </c>
      <c r="N32" s="10" t="s">
        <v>8</v>
      </c>
      <c r="O32" s="4">
        <f>SUM(E32,G32,I32,K32,M32)</f>
        <v>0</v>
      </c>
      <c r="P32" s="11" t="s">
        <v>8</v>
      </c>
      <c r="Q32" s="163"/>
    </row>
    <row r="33" spans="2:17" ht="30" customHeight="1" thickBot="1">
      <c r="B33" s="135"/>
      <c r="C33" s="136"/>
      <c r="D33" s="31" t="s">
        <v>36</v>
      </c>
      <c r="E33" s="75"/>
      <c r="F33" s="76" t="s">
        <v>20</v>
      </c>
      <c r="G33" s="75"/>
      <c r="H33" s="77" t="s">
        <v>6</v>
      </c>
      <c r="I33" s="75"/>
      <c r="J33" s="77" t="s">
        <v>9</v>
      </c>
      <c r="K33" s="75"/>
      <c r="L33" s="77" t="s">
        <v>9</v>
      </c>
      <c r="M33" s="75"/>
      <c r="N33" s="77" t="s">
        <v>6</v>
      </c>
      <c r="O33" s="2"/>
      <c r="P33" s="9"/>
      <c r="Q33" s="87"/>
    </row>
    <row r="34" spans="2:17" ht="30" customHeight="1">
      <c r="B34" s="127">
        <v>1</v>
      </c>
      <c r="C34" s="130" t="s">
        <v>7</v>
      </c>
      <c r="D34" s="29" t="s">
        <v>1</v>
      </c>
      <c r="E34" s="71"/>
      <c r="F34" s="72" t="s">
        <v>20</v>
      </c>
      <c r="G34" s="71"/>
      <c r="H34" s="74" t="s">
        <v>6</v>
      </c>
      <c r="I34" s="71"/>
      <c r="J34" s="74" t="s">
        <v>9</v>
      </c>
      <c r="K34" s="71"/>
      <c r="L34" s="74" t="s">
        <v>9</v>
      </c>
      <c r="M34" s="71"/>
      <c r="N34" s="74" t="s">
        <v>6</v>
      </c>
      <c r="O34" s="133"/>
      <c r="P34" s="134"/>
      <c r="Q34" s="162"/>
    </row>
    <row r="35" spans="2:17" ht="30" customHeight="1" thickBot="1">
      <c r="B35" s="128"/>
      <c r="C35" s="131"/>
      <c r="D35" s="30" t="s">
        <v>10</v>
      </c>
      <c r="E35" s="3">
        <f>E6*E34</f>
        <v>0</v>
      </c>
      <c r="F35" s="10" t="s">
        <v>8</v>
      </c>
      <c r="G35" s="3">
        <f>G6*G34</f>
        <v>0</v>
      </c>
      <c r="H35" s="10" t="s">
        <v>8</v>
      </c>
      <c r="I35" s="3">
        <f>I6*I34</f>
        <v>0</v>
      </c>
      <c r="J35" s="10" t="s">
        <v>8</v>
      </c>
      <c r="K35" s="3">
        <f>K6*K34</f>
        <v>0</v>
      </c>
      <c r="L35" s="10" t="s">
        <v>8</v>
      </c>
      <c r="M35" s="3">
        <f>M6*M34</f>
        <v>0</v>
      </c>
      <c r="N35" s="10" t="s">
        <v>8</v>
      </c>
      <c r="O35" s="4">
        <f>SUM(E35,G35,I35,K35,M35)</f>
        <v>0</v>
      </c>
      <c r="P35" s="11" t="s">
        <v>8</v>
      </c>
      <c r="Q35" s="163"/>
    </row>
    <row r="36" spans="2:17" ht="30" customHeight="1" thickBot="1">
      <c r="B36" s="135"/>
      <c r="C36" s="136"/>
      <c r="D36" s="31" t="s">
        <v>36</v>
      </c>
      <c r="E36" s="75"/>
      <c r="F36" s="76" t="s">
        <v>20</v>
      </c>
      <c r="G36" s="75"/>
      <c r="H36" s="77" t="s">
        <v>6</v>
      </c>
      <c r="I36" s="75"/>
      <c r="J36" s="77" t="s">
        <v>9</v>
      </c>
      <c r="K36" s="75"/>
      <c r="L36" s="77" t="s">
        <v>9</v>
      </c>
      <c r="M36" s="75"/>
      <c r="N36" s="77" t="s">
        <v>6</v>
      </c>
      <c r="O36" s="2"/>
      <c r="P36" s="9"/>
      <c r="Q36" s="87"/>
    </row>
    <row r="37" spans="2:17" ht="30" customHeight="1">
      <c r="B37" s="127">
        <v>2</v>
      </c>
      <c r="C37" s="130" t="s">
        <v>7</v>
      </c>
      <c r="D37" s="29" t="s">
        <v>1</v>
      </c>
      <c r="E37" s="71"/>
      <c r="F37" s="72" t="s">
        <v>20</v>
      </c>
      <c r="G37" s="71"/>
      <c r="H37" s="74" t="s">
        <v>6</v>
      </c>
      <c r="I37" s="71"/>
      <c r="J37" s="74" t="s">
        <v>9</v>
      </c>
      <c r="K37" s="71"/>
      <c r="L37" s="74" t="s">
        <v>9</v>
      </c>
      <c r="M37" s="71"/>
      <c r="N37" s="74" t="s">
        <v>6</v>
      </c>
      <c r="O37" s="133"/>
      <c r="P37" s="134"/>
      <c r="Q37" s="162"/>
    </row>
    <row r="38" spans="2:17" ht="30" customHeight="1" thickBot="1">
      <c r="B38" s="128"/>
      <c r="C38" s="131"/>
      <c r="D38" s="30" t="s">
        <v>10</v>
      </c>
      <c r="E38" s="3">
        <f>E6*E37</f>
        <v>0</v>
      </c>
      <c r="F38" s="10" t="s">
        <v>8</v>
      </c>
      <c r="G38" s="3">
        <f>G6*G37</f>
        <v>0</v>
      </c>
      <c r="H38" s="10" t="s">
        <v>8</v>
      </c>
      <c r="I38" s="3">
        <f>I6*I37</f>
        <v>0</v>
      </c>
      <c r="J38" s="10" t="s">
        <v>8</v>
      </c>
      <c r="K38" s="3">
        <f>K6*K37</f>
        <v>0</v>
      </c>
      <c r="L38" s="10" t="s">
        <v>8</v>
      </c>
      <c r="M38" s="3">
        <f>M6*M37</f>
        <v>0</v>
      </c>
      <c r="N38" s="10" t="s">
        <v>8</v>
      </c>
      <c r="O38" s="4">
        <f>SUM(E38,G38,I38,K38,M38)</f>
        <v>0</v>
      </c>
      <c r="P38" s="11" t="s">
        <v>8</v>
      </c>
      <c r="Q38" s="163"/>
    </row>
    <row r="39" spans="2:17" ht="30" customHeight="1" thickBot="1">
      <c r="B39" s="135"/>
      <c r="C39" s="136"/>
      <c r="D39" s="31" t="s">
        <v>36</v>
      </c>
      <c r="E39" s="75"/>
      <c r="F39" s="76" t="s">
        <v>20</v>
      </c>
      <c r="G39" s="75"/>
      <c r="H39" s="77" t="s">
        <v>6</v>
      </c>
      <c r="I39" s="75"/>
      <c r="J39" s="77" t="s">
        <v>9</v>
      </c>
      <c r="K39" s="75"/>
      <c r="L39" s="77" t="s">
        <v>9</v>
      </c>
      <c r="M39" s="75"/>
      <c r="N39" s="77" t="s">
        <v>6</v>
      </c>
      <c r="O39" s="2"/>
      <c r="P39" s="9"/>
      <c r="Q39" s="87"/>
    </row>
    <row r="40" spans="2:17" ht="30" customHeight="1">
      <c r="B40" s="127">
        <v>3</v>
      </c>
      <c r="C40" s="130" t="s">
        <v>7</v>
      </c>
      <c r="D40" s="29" t="s">
        <v>1</v>
      </c>
      <c r="E40" s="71"/>
      <c r="F40" s="72" t="s">
        <v>20</v>
      </c>
      <c r="G40" s="71"/>
      <c r="H40" s="74" t="s">
        <v>6</v>
      </c>
      <c r="I40" s="71"/>
      <c r="J40" s="74" t="s">
        <v>9</v>
      </c>
      <c r="K40" s="71"/>
      <c r="L40" s="74" t="s">
        <v>9</v>
      </c>
      <c r="M40" s="71"/>
      <c r="N40" s="74" t="s">
        <v>6</v>
      </c>
      <c r="O40" s="123"/>
      <c r="P40" s="124"/>
      <c r="Q40" s="162"/>
    </row>
    <row r="41" spans="2:17" ht="30" customHeight="1" thickBot="1">
      <c r="B41" s="128"/>
      <c r="C41" s="131"/>
      <c r="D41" s="30" t="s">
        <v>10</v>
      </c>
      <c r="E41" s="3">
        <f>E6*E40</f>
        <v>0</v>
      </c>
      <c r="F41" s="10" t="s">
        <v>8</v>
      </c>
      <c r="G41" s="3">
        <f>G6*G40</f>
        <v>0</v>
      </c>
      <c r="H41" s="10" t="s">
        <v>8</v>
      </c>
      <c r="I41" s="3">
        <f>I6*I40</f>
        <v>0</v>
      </c>
      <c r="J41" s="10" t="s">
        <v>8</v>
      </c>
      <c r="K41" s="3">
        <f>K6*K40</f>
        <v>0</v>
      </c>
      <c r="L41" s="10" t="s">
        <v>8</v>
      </c>
      <c r="M41" s="3">
        <f>M6*M40</f>
        <v>0</v>
      </c>
      <c r="N41" s="10" t="s">
        <v>8</v>
      </c>
      <c r="O41" s="4">
        <f>SUM(E41,G41,I41,K41,M41)</f>
        <v>0</v>
      </c>
      <c r="P41" s="11" t="s">
        <v>8</v>
      </c>
      <c r="Q41" s="163"/>
    </row>
    <row r="42" spans="2:17" ht="30" customHeight="1" thickBot="1">
      <c r="B42" s="129"/>
      <c r="C42" s="132"/>
      <c r="D42" s="31" t="s">
        <v>36</v>
      </c>
      <c r="E42" s="75"/>
      <c r="F42" s="76" t="s">
        <v>20</v>
      </c>
      <c r="G42" s="75"/>
      <c r="H42" s="77" t="s">
        <v>6</v>
      </c>
      <c r="I42" s="75"/>
      <c r="J42" s="77" t="s">
        <v>9</v>
      </c>
      <c r="K42" s="75"/>
      <c r="L42" s="77" t="s">
        <v>9</v>
      </c>
      <c r="M42" s="75"/>
      <c r="N42" s="78" t="s">
        <v>6</v>
      </c>
      <c r="O42" s="125"/>
      <c r="P42" s="126"/>
      <c r="Q42" s="87"/>
    </row>
    <row r="43" spans="2:17" ht="30" customHeight="1" thickTop="1">
      <c r="B43" s="119" t="s">
        <v>14</v>
      </c>
      <c r="C43" s="120"/>
      <c r="D43" s="13" t="s">
        <v>1</v>
      </c>
      <c r="E43" s="79">
        <f>SUM(E7,E10,E13,E16,E19,E22,E25,E28,E31,E34,E37,E40)</f>
        <v>0</v>
      </c>
      <c r="F43" s="80" t="s">
        <v>20</v>
      </c>
      <c r="G43" s="79">
        <f>SUM(G7,G10,G13,G16,G19,G22,G25,G28,G31,G34,G37,G40)</f>
        <v>0</v>
      </c>
      <c r="H43" s="81" t="s">
        <v>6</v>
      </c>
      <c r="I43" s="79">
        <f>SUM(I7,I10,I13,I16,I19,I22,I25,I28,I31,I34,I37,I40)</f>
        <v>0</v>
      </c>
      <c r="J43" s="81" t="s">
        <v>9</v>
      </c>
      <c r="K43" s="79">
        <f>SUM(K7,K10,K13,K16,K19,K22,K25,K28,K31,K34,K37,K40)</f>
        <v>0</v>
      </c>
      <c r="L43" s="81" t="s">
        <v>9</v>
      </c>
      <c r="M43" s="79">
        <f>SUM(M7,M10,M13,M16,M19,M22,M25,M28,M31,M34,M37,M40)</f>
        <v>0</v>
      </c>
      <c r="N43" s="81" t="s">
        <v>6</v>
      </c>
      <c r="O43" s="117"/>
      <c r="P43" s="118"/>
      <c r="Q43" s="162"/>
    </row>
    <row r="44" spans="2:17" ht="30" customHeight="1" thickBot="1">
      <c r="B44" s="121"/>
      <c r="C44" s="122"/>
      <c r="D44" s="12" t="s">
        <v>10</v>
      </c>
      <c r="E44" s="1">
        <f>SUM(E8,E11,E14,E17,E20,E23,E26,E29,E32,E35,E38,E41)</f>
        <v>0</v>
      </c>
      <c r="F44" s="8" t="s">
        <v>8</v>
      </c>
      <c r="G44" s="1">
        <f>SUM(G8,G11,G14,G17,G20,G23,G26,G29,G32,G35,G38,G41)</f>
        <v>0</v>
      </c>
      <c r="H44" s="8" t="s">
        <v>8</v>
      </c>
      <c r="I44" s="1">
        <f>SUM(I8,I11,I14,I17,I20,I23,I26,I29,I32,I35,I38,I41)</f>
        <v>0</v>
      </c>
      <c r="J44" s="8" t="s">
        <v>8</v>
      </c>
      <c r="K44" s="1">
        <f>SUM(K8,K11,K14,K17,K20,K23,K26,K29,K32,K35,K38,K41)</f>
        <v>0</v>
      </c>
      <c r="L44" s="8" t="s">
        <v>8</v>
      </c>
      <c r="M44" s="1">
        <f>SUM(M8,M11,M14,M17,M20,M23,M26,M29,M32,M35,M38,M41)</f>
        <v>0</v>
      </c>
      <c r="N44" s="8" t="s">
        <v>8</v>
      </c>
      <c r="O44" s="2">
        <f>SUM(E44,G44,I44,K44,M44)</f>
        <v>0</v>
      </c>
      <c r="P44" s="9" t="s">
        <v>8</v>
      </c>
      <c r="Q44" s="163"/>
    </row>
    <row r="46" spans="5:15" ht="12">
      <c r="E46" s="67" t="s">
        <v>99</v>
      </c>
      <c r="I46" s="6" t="s">
        <v>96</v>
      </c>
      <c r="O46" s="6" t="s">
        <v>37</v>
      </c>
    </row>
    <row r="47" ht="12">
      <c r="E47" s="67" t="s">
        <v>109</v>
      </c>
    </row>
  </sheetData>
  <sheetProtection password="CF7A" sheet="1"/>
  <mergeCells count="71">
    <mergeCell ref="Q43:Q44"/>
    <mergeCell ref="Q19:Q20"/>
    <mergeCell ref="Q22:Q23"/>
    <mergeCell ref="Q25:Q26"/>
    <mergeCell ref="Q28:Q29"/>
    <mergeCell ref="Q31:Q32"/>
    <mergeCell ref="Q34:Q35"/>
    <mergeCell ref="Q37:Q38"/>
    <mergeCell ref="Q40:Q41"/>
    <mergeCell ref="B3:R3"/>
    <mergeCell ref="O4:P6"/>
    <mergeCell ref="E6:F6"/>
    <mergeCell ref="G6:H6"/>
    <mergeCell ref="B10:B12"/>
    <mergeCell ref="O10:P10"/>
    <mergeCell ref="O7:P7"/>
    <mergeCell ref="M6:N6"/>
    <mergeCell ref="K4:L4"/>
    <mergeCell ref="E4:F4"/>
    <mergeCell ref="Q4:Q6"/>
    <mergeCell ref="Q7:Q8"/>
    <mergeCell ref="Q10:Q11"/>
    <mergeCell ref="Q13:Q14"/>
    <mergeCell ref="Q16:Q17"/>
    <mergeCell ref="O13:P13"/>
    <mergeCell ref="I4:J4"/>
    <mergeCell ref="M4:N4"/>
    <mergeCell ref="G4:H4"/>
    <mergeCell ref="I6:J6"/>
    <mergeCell ref="K6:L6"/>
    <mergeCell ref="E5:F5"/>
    <mergeCell ref="G5:H5"/>
    <mergeCell ref="I5:J5"/>
    <mergeCell ref="K5:L5"/>
    <mergeCell ref="M5:N5"/>
    <mergeCell ref="C34:C36"/>
    <mergeCell ref="B7:B9"/>
    <mergeCell ref="C7:C9"/>
    <mergeCell ref="C10:C12"/>
    <mergeCell ref="B13:B15"/>
    <mergeCell ref="B4:C6"/>
    <mergeCell ref="B22:B24"/>
    <mergeCell ref="C22:C24"/>
    <mergeCell ref="B25:B27"/>
    <mergeCell ref="C13:C15"/>
    <mergeCell ref="B16:B18"/>
    <mergeCell ref="C16:C18"/>
    <mergeCell ref="B19:B21"/>
    <mergeCell ref="C19:C21"/>
    <mergeCell ref="C28:C30"/>
    <mergeCell ref="O28:P28"/>
    <mergeCell ref="O25:P25"/>
    <mergeCell ref="O16:P16"/>
    <mergeCell ref="O22:P22"/>
    <mergeCell ref="O19:P19"/>
    <mergeCell ref="O37:P37"/>
    <mergeCell ref="O34:P34"/>
    <mergeCell ref="B31:B33"/>
    <mergeCell ref="C25:C27"/>
    <mergeCell ref="B28:B30"/>
    <mergeCell ref="O31:P31"/>
    <mergeCell ref="B37:B39"/>
    <mergeCell ref="C37:C39"/>
    <mergeCell ref="C31:C33"/>
    <mergeCell ref="B34:B36"/>
    <mergeCell ref="O43:P43"/>
    <mergeCell ref="B43:C44"/>
    <mergeCell ref="O40:P40"/>
    <mergeCell ref="O42:P42"/>
    <mergeCell ref="B40:B42"/>
    <mergeCell ref="C40:C42"/>
  </mergeCells>
  <printOptions/>
  <pageMargins left="0.63" right="0.2362204724409449" top="0.3937007874015748" bottom="0.3" header="0.2362204724409449" footer="0.2"/>
  <pageSetup fitToHeight="1" fitToWidth="1" horizontalDpi="600" verticalDpi="600" orientation="portrait" paperSize="8"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5:Q42"/>
  <sheetViews>
    <sheetView showGridLines="0" showRowColHeaders="0" zoomScalePageLayoutView="0" workbookViewId="0" topLeftCell="A1">
      <selection activeCell="B26" sqref="B26"/>
    </sheetView>
  </sheetViews>
  <sheetFormatPr defaultColWidth="5.625" defaultRowHeight="13.5"/>
  <cols>
    <col min="1" max="16384" width="5.625" style="5" customWidth="1"/>
  </cols>
  <sheetData>
    <row r="25" spans="1:17" ht="13.5">
      <c r="A25" s="82"/>
      <c r="B25" s="82" t="s">
        <v>15</v>
      </c>
      <c r="C25" s="82" t="s">
        <v>16</v>
      </c>
      <c r="D25" s="82" t="s">
        <v>18</v>
      </c>
      <c r="E25" s="82" t="s">
        <v>12</v>
      </c>
      <c r="F25" s="82" t="s">
        <v>19</v>
      </c>
      <c r="G25" s="82" t="s">
        <v>13</v>
      </c>
      <c r="H25" s="82"/>
      <c r="I25" s="83"/>
      <c r="J25" s="82"/>
      <c r="K25" s="82" t="s">
        <v>15</v>
      </c>
      <c r="L25" s="82" t="s">
        <v>16</v>
      </c>
      <c r="M25" s="82" t="s">
        <v>18</v>
      </c>
      <c r="N25" s="82" t="s">
        <v>12</v>
      </c>
      <c r="O25" s="82" t="s">
        <v>19</v>
      </c>
      <c r="P25" s="82" t="s">
        <v>13</v>
      </c>
      <c r="Q25" s="84"/>
    </row>
    <row r="26" spans="1:17" ht="13.5">
      <c r="A26" s="82" t="s">
        <v>17</v>
      </c>
      <c r="B26" s="85">
        <f>'2019年度 環境家計簿'!E8</f>
        <v>0</v>
      </c>
      <c r="C26" s="85" t="e">
        <f>'2019年度 環境家計簿'!#REF!</f>
        <v>#REF!</v>
      </c>
      <c r="D26" s="85">
        <f>'2019年度 環境家計簿'!G8</f>
        <v>0</v>
      </c>
      <c r="E26" s="85">
        <f>'2019年度 環境家計簿'!I8</f>
        <v>0</v>
      </c>
      <c r="F26" s="85">
        <f>'2019年度 環境家計簿'!K8</f>
        <v>0</v>
      </c>
      <c r="G26" s="85">
        <f>'2019年度 環境家計簿'!M8</f>
        <v>0</v>
      </c>
      <c r="H26" s="85"/>
      <c r="I26" s="83"/>
      <c r="J26" s="82" t="s">
        <v>17</v>
      </c>
      <c r="K26" s="85" t="e">
        <f>'2019年度 環境家計簿'!#REF!</f>
        <v>#REF!</v>
      </c>
      <c r="L26" s="85" t="e">
        <f>'2019年度 環境家計簿'!#REF!</f>
        <v>#REF!</v>
      </c>
      <c r="M26" s="85" t="e">
        <f>'2019年度 環境家計簿'!#REF!</f>
        <v>#REF!</v>
      </c>
      <c r="N26" s="85" t="e">
        <f>'2019年度 環境家計簿'!#REF!</f>
        <v>#REF!</v>
      </c>
      <c r="O26" s="85" t="e">
        <f>'2019年度 環境家計簿'!#REF!</f>
        <v>#REF!</v>
      </c>
      <c r="P26" s="85" t="e">
        <f>'2019年度 環境家計簿'!#REF!</f>
        <v>#REF!</v>
      </c>
      <c r="Q26" s="84"/>
    </row>
    <row r="27" spans="1:17" ht="13.5">
      <c r="A27" s="82">
        <v>2</v>
      </c>
      <c r="B27" s="85">
        <f>'2019年度 環境家計簿'!E11</f>
        <v>0</v>
      </c>
      <c r="C27" s="85" t="e">
        <f>'2019年度 環境家計簿'!#REF!</f>
        <v>#REF!</v>
      </c>
      <c r="D27" s="85">
        <f>'2019年度 環境家計簿'!G11</f>
        <v>0</v>
      </c>
      <c r="E27" s="85">
        <f>'2019年度 環境家計簿'!I11</f>
        <v>0</v>
      </c>
      <c r="F27" s="85">
        <f>'2019年度 環境家計簿'!K11</f>
        <v>0</v>
      </c>
      <c r="G27" s="85">
        <f>'2019年度 環境家計簿'!M11</f>
        <v>0</v>
      </c>
      <c r="H27" s="85"/>
      <c r="I27" s="83"/>
      <c r="J27" s="82">
        <v>2</v>
      </c>
      <c r="K27" s="85" t="e">
        <f>'2019年度 環境家計簿'!#REF!</f>
        <v>#REF!</v>
      </c>
      <c r="L27" s="85" t="e">
        <f>'2019年度 環境家計簿'!#REF!</f>
        <v>#REF!</v>
      </c>
      <c r="M27" s="85" t="e">
        <f>'2019年度 環境家計簿'!#REF!</f>
        <v>#REF!</v>
      </c>
      <c r="N27" s="85" t="e">
        <f>'2019年度 環境家計簿'!#REF!</f>
        <v>#REF!</v>
      </c>
      <c r="O27" s="85" t="e">
        <f>'2019年度 環境家計簿'!#REF!</f>
        <v>#REF!</v>
      </c>
      <c r="P27" s="85" t="e">
        <f>'2019年度 環境家計簿'!#REF!</f>
        <v>#REF!</v>
      </c>
      <c r="Q27" s="84"/>
    </row>
    <row r="28" spans="1:17" ht="13.5">
      <c r="A28" s="82">
        <v>3</v>
      </c>
      <c r="B28" s="85">
        <f>'2019年度 環境家計簿'!E14</f>
        <v>0</v>
      </c>
      <c r="C28" s="85" t="e">
        <f>'2019年度 環境家計簿'!#REF!</f>
        <v>#REF!</v>
      </c>
      <c r="D28" s="85">
        <f>'2019年度 環境家計簿'!G14</f>
        <v>0</v>
      </c>
      <c r="E28" s="85">
        <f>'2019年度 環境家計簿'!I14</f>
        <v>0</v>
      </c>
      <c r="F28" s="85">
        <f>'2019年度 環境家計簿'!K14</f>
        <v>0</v>
      </c>
      <c r="G28" s="85">
        <f>'2019年度 環境家計簿'!M14</f>
        <v>0</v>
      </c>
      <c r="H28" s="85"/>
      <c r="I28" s="83"/>
      <c r="J28" s="82">
        <v>3</v>
      </c>
      <c r="K28" s="85" t="e">
        <f>'2019年度 環境家計簿'!#REF!</f>
        <v>#REF!</v>
      </c>
      <c r="L28" s="85" t="e">
        <f>'2019年度 環境家計簿'!#REF!</f>
        <v>#REF!</v>
      </c>
      <c r="M28" s="85" t="e">
        <f>'2019年度 環境家計簿'!#REF!</f>
        <v>#REF!</v>
      </c>
      <c r="N28" s="85" t="e">
        <f>'2019年度 環境家計簿'!#REF!</f>
        <v>#REF!</v>
      </c>
      <c r="O28" s="85" t="e">
        <f>'2019年度 環境家計簿'!#REF!</f>
        <v>#REF!</v>
      </c>
      <c r="P28" s="85" t="e">
        <f>'2019年度 環境家計簿'!#REF!</f>
        <v>#REF!</v>
      </c>
      <c r="Q28" s="84"/>
    </row>
    <row r="29" spans="1:17" ht="13.5">
      <c r="A29" s="82">
        <v>4</v>
      </c>
      <c r="B29" s="85">
        <f>'2019年度 環境家計簿'!E17</f>
        <v>0</v>
      </c>
      <c r="C29" s="85" t="e">
        <f>'2019年度 環境家計簿'!#REF!</f>
        <v>#REF!</v>
      </c>
      <c r="D29" s="85">
        <f>'2019年度 環境家計簿'!G17</f>
        <v>0</v>
      </c>
      <c r="E29" s="85">
        <f>'2019年度 環境家計簿'!I17</f>
        <v>0</v>
      </c>
      <c r="F29" s="85">
        <f>'2019年度 環境家計簿'!K17</f>
        <v>0</v>
      </c>
      <c r="G29" s="85">
        <f>'2019年度 環境家計簿'!M17</f>
        <v>0</v>
      </c>
      <c r="H29" s="85"/>
      <c r="I29" s="83"/>
      <c r="J29" s="82">
        <v>4</v>
      </c>
      <c r="K29" s="85" t="e">
        <f>'2019年度 環境家計簿'!#REF!</f>
        <v>#REF!</v>
      </c>
      <c r="L29" s="85" t="e">
        <f>'2019年度 環境家計簿'!#REF!</f>
        <v>#REF!</v>
      </c>
      <c r="M29" s="85" t="e">
        <f>'2019年度 環境家計簿'!#REF!</f>
        <v>#REF!</v>
      </c>
      <c r="N29" s="85" t="e">
        <f>'2019年度 環境家計簿'!#REF!</f>
        <v>#REF!</v>
      </c>
      <c r="O29" s="85" t="e">
        <f>'2019年度 環境家計簿'!#REF!</f>
        <v>#REF!</v>
      </c>
      <c r="P29" s="85" t="e">
        <f>'2019年度 環境家計簿'!#REF!</f>
        <v>#REF!</v>
      </c>
      <c r="Q29" s="84"/>
    </row>
    <row r="30" spans="1:17" ht="13.5">
      <c r="A30" s="82">
        <v>5</v>
      </c>
      <c r="B30" s="85">
        <f>'2019年度 環境家計簿'!E20</f>
        <v>0</v>
      </c>
      <c r="C30" s="85" t="e">
        <f>'2019年度 環境家計簿'!#REF!</f>
        <v>#REF!</v>
      </c>
      <c r="D30" s="85">
        <f>'2019年度 環境家計簿'!G20</f>
        <v>0</v>
      </c>
      <c r="E30" s="85">
        <f>'2019年度 環境家計簿'!I20</f>
        <v>0</v>
      </c>
      <c r="F30" s="85">
        <f>'2019年度 環境家計簿'!K20</f>
        <v>0</v>
      </c>
      <c r="G30" s="85">
        <f>'2019年度 環境家計簿'!M20</f>
        <v>0</v>
      </c>
      <c r="H30" s="85"/>
      <c r="I30" s="83"/>
      <c r="J30" s="82">
        <v>5</v>
      </c>
      <c r="K30" s="85" t="e">
        <f>'2019年度 環境家計簿'!#REF!</f>
        <v>#REF!</v>
      </c>
      <c r="L30" s="85" t="e">
        <f>'2019年度 環境家計簿'!#REF!</f>
        <v>#REF!</v>
      </c>
      <c r="M30" s="85" t="e">
        <f>'2019年度 環境家計簿'!#REF!</f>
        <v>#REF!</v>
      </c>
      <c r="N30" s="85" t="e">
        <f>'2019年度 環境家計簿'!#REF!</f>
        <v>#REF!</v>
      </c>
      <c r="O30" s="85" t="e">
        <f>'2019年度 環境家計簿'!#REF!</f>
        <v>#REF!</v>
      </c>
      <c r="P30" s="85" t="e">
        <f>'2019年度 環境家計簿'!#REF!</f>
        <v>#REF!</v>
      </c>
      <c r="Q30" s="84"/>
    </row>
    <row r="31" spans="1:17" ht="13.5">
      <c r="A31" s="82">
        <v>6</v>
      </c>
      <c r="B31" s="85">
        <f>'2019年度 環境家計簿'!E23</f>
        <v>0</v>
      </c>
      <c r="C31" s="85" t="e">
        <f>'2019年度 環境家計簿'!#REF!</f>
        <v>#REF!</v>
      </c>
      <c r="D31" s="85">
        <f>'2019年度 環境家計簿'!G23</f>
        <v>0</v>
      </c>
      <c r="E31" s="85">
        <f>'2019年度 環境家計簿'!I23</f>
        <v>0</v>
      </c>
      <c r="F31" s="85">
        <f>'2019年度 環境家計簿'!K23</f>
        <v>0</v>
      </c>
      <c r="G31" s="85">
        <f>'2019年度 環境家計簿'!M23</f>
        <v>0</v>
      </c>
      <c r="H31" s="85"/>
      <c r="I31" s="83"/>
      <c r="J31" s="82">
        <v>6</v>
      </c>
      <c r="K31" s="85" t="e">
        <f>'2019年度 環境家計簿'!#REF!</f>
        <v>#REF!</v>
      </c>
      <c r="L31" s="85" t="e">
        <f>'2019年度 環境家計簿'!#REF!</f>
        <v>#REF!</v>
      </c>
      <c r="M31" s="85" t="e">
        <f>'2019年度 環境家計簿'!#REF!</f>
        <v>#REF!</v>
      </c>
      <c r="N31" s="85" t="e">
        <f>'2019年度 環境家計簿'!#REF!</f>
        <v>#REF!</v>
      </c>
      <c r="O31" s="85" t="e">
        <f>'2019年度 環境家計簿'!#REF!</f>
        <v>#REF!</v>
      </c>
      <c r="P31" s="85" t="e">
        <f>'2019年度 環境家計簿'!#REF!</f>
        <v>#REF!</v>
      </c>
      <c r="Q31" s="84"/>
    </row>
    <row r="32" spans="1:17" ht="13.5">
      <c r="A32" s="82">
        <v>7</v>
      </c>
      <c r="B32" s="85">
        <f>'2019年度 環境家計簿'!E26</f>
        <v>0</v>
      </c>
      <c r="C32" s="85" t="e">
        <f>'2019年度 環境家計簿'!#REF!</f>
        <v>#REF!</v>
      </c>
      <c r="D32" s="85">
        <f>'2019年度 環境家計簿'!G26</f>
        <v>0</v>
      </c>
      <c r="E32" s="85">
        <f>'2019年度 環境家計簿'!I26</f>
        <v>0</v>
      </c>
      <c r="F32" s="85">
        <f>'2019年度 環境家計簿'!K26</f>
        <v>0</v>
      </c>
      <c r="G32" s="85">
        <f>'2019年度 環境家計簿'!M26</f>
        <v>0</v>
      </c>
      <c r="H32" s="85"/>
      <c r="I32" s="83"/>
      <c r="J32" s="82">
        <v>7</v>
      </c>
      <c r="K32" s="85" t="e">
        <f>'2019年度 環境家計簿'!#REF!</f>
        <v>#REF!</v>
      </c>
      <c r="L32" s="85" t="e">
        <f>'2019年度 環境家計簿'!#REF!</f>
        <v>#REF!</v>
      </c>
      <c r="M32" s="85" t="e">
        <f>'2019年度 環境家計簿'!#REF!</f>
        <v>#REF!</v>
      </c>
      <c r="N32" s="85" t="e">
        <f>'2019年度 環境家計簿'!#REF!</f>
        <v>#REF!</v>
      </c>
      <c r="O32" s="85" t="e">
        <f>'2019年度 環境家計簿'!#REF!</f>
        <v>#REF!</v>
      </c>
      <c r="P32" s="85" t="e">
        <f>'2019年度 環境家計簿'!#REF!</f>
        <v>#REF!</v>
      </c>
      <c r="Q32" s="84"/>
    </row>
    <row r="33" spans="1:17" ht="13.5">
      <c r="A33" s="82">
        <v>8</v>
      </c>
      <c r="B33" s="85">
        <f>'2019年度 環境家計簿'!E29</f>
        <v>0</v>
      </c>
      <c r="C33" s="85" t="e">
        <f>'2019年度 環境家計簿'!#REF!</f>
        <v>#REF!</v>
      </c>
      <c r="D33" s="85">
        <f>'2019年度 環境家計簿'!G29</f>
        <v>0</v>
      </c>
      <c r="E33" s="85">
        <f>'2019年度 環境家計簿'!I29</f>
        <v>0</v>
      </c>
      <c r="F33" s="85">
        <f>'2019年度 環境家計簿'!K29</f>
        <v>0</v>
      </c>
      <c r="G33" s="85">
        <f>'2019年度 環境家計簿'!M29</f>
        <v>0</v>
      </c>
      <c r="H33" s="85"/>
      <c r="I33" s="83"/>
      <c r="J33" s="82">
        <v>8</v>
      </c>
      <c r="K33" s="85" t="e">
        <f>'2019年度 環境家計簿'!#REF!</f>
        <v>#REF!</v>
      </c>
      <c r="L33" s="85" t="e">
        <f>'2019年度 環境家計簿'!#REF!</f>
        <v>#REF!</v>
      </c>
      <c r="M33" s="85" t="e">
        <f>'2019年度 環境家計簿'!#REF!</f>
        <v>#REF!</v>
      </c>
      <c r="N33" s="85" t="e">
        <f>'2019年度 環境家計簿'!#REF!</f>
        <v>#REF!</v>
      </c>
      <c r="O33" s="85" t="e">
        <f>'2019年度 環境家計簿'!#REF!</f>
        <v>#REF!</v>
      </c>
      <c r="P33" s="85" t="e">
        <f>'2019年度 環境家計簿'!#REF!</f>
        <v>#REF!</v>
      </c>
      <c r="Q33" s="84"/>
    </row>
    <row r="34" spans="1:17" ht="13.5">
      <c r="A34" s="82">
        <v>9</v>
      </c>
      <c r="B34" s="85">
        <f>'2019年度 環境家計簿'!E32</f>
        <v>0</v>
      </c>
      <c r="C34" s="85" t="e">
        <f>'2019年度 環境家計簿'!#REF!</f>
        <v>#REF!</v>
      </c>
      <c r="D34" s="85">
        <f>'2019年度 環境家計簿'!G32</f>
        <v>0</v>
      </c>
      <c r="E34" s="85">
        <f>'2019年度 環境家計簿'!I32</f>
        <v>0</v>
      </c>
      <c r="F34" s="85">
        <f>'2019年度 環境家計簿'!K32</f>
        <v>0</v>
      </c>
      <c r="G34" s="85">
        <f>'2019年度 環境家計簿'!M32</f>
        <v>0</v>
      </c>
      <c r="H34" s="85"/>
      <c r="I34" s="83"/>
      <c r="J34" s="82">
        <v>9</v>
      </c>
      <c r="K34" s="85" t="e">
        <f>'2019年度 環境家計簿'!#REF!</f>
        <v>#REF!</v>
      </c>
      <c r="L34" s="85" t="e">
        <f>'2019年度 環境家計簿'!#REF!</f>
        <v>#REF!</v>
      </c>
      <c r="M34" s="85" t="e">
        <f>'2019年度 環境家計簿'!#REF!</f>
        <v>#REF!</v>
      </c>
      <c r="N34" s="85" t="e">
        <f>'2019年度 環境家計簿'!#REF!</f>
        <v>#REF!</v>
      </c>
      <c r="O34" s="85" t="e">
        <f>'2019年度 環境家計簿'!#REF!</f>
        <v>#REF!</v>
      </c>
      <c r="P34" s="85" t="e">
        <f>'2019年度 環境家計簿'!#REF!</f>
        <v>#REF!</v>
      </c>
      <c r="Q34" s="84"/>
    </row>
    <row r="35" spans="1:17" ht="13.5">
      <c r="A35" s="82">
        <v>10</v>
      </c>
      <c r="B35" s="85">
        <f>'2019年度 環境家計簿'!E35</f>
        <v>0</v>
      </c>
      <c r="C35" s="85" t="e">
        <f>'2019年度 環境家計簿'!#REF!</f>
        <v>#REF!</v>
      </c>
      <c r="D35" s="85">
        <f>'2019年度 環境家計簿'!G35</f>
        <v>0</v>
      </c>
      <c r="E35" s="85">
        <f>'2019年度 環境家計簿'!I35</f>
        <v>0</v>
      </c>
      <c r="F35" s="85">
        <f>'2019年度 環境家計簿'!K35</f>
        <v>0</v>
      </c>
      <c r="G35" s="85">
        <f>'2019年度 環境家計簿'!M35</f>
        <v>0</v>
      </c>
      <c r="H35" s="85"/>
      <c r="I35" s="83"/>
      <c r="J35" s="82">
        <v>10</v>
      </c>
      <c r="K35" s="85" t="e">
        <f>'2019年度 環境家計簿'!#REF!</f>
        <v>#REF!</v>
      </c>
      <c r="L35" s="85" t="e">
        <f>'2019年度 環境家計簿'!#REF!</f>
        <v>#REF!</v>
      </c>
      <c r="M35" s="85" t="e">
        <f>'2019年度 環境家計簿'!#REF!</f>
        <v>#REF!</v>
      </c>
      <c r="N35" s="85" t="e">
        <f>'2019年度 環境家計簿'!#REF!</f>
        <v>#REF!</v>
      </c>
      <c r="O35" s="85" t="e">
        <f>'2019年度 環境家計簿'!#REF!</f>
        <v>#REF!</v>
      </c>
      <c r="P35" s="85" t="e">
        <f>'2019年度 環境家計簿'!#REF!</f>
        <v>#REF!</v>
      </c>
      <c r="Q35" s="84"/>
    </row>
    <row r="36" spans="1:17" ht="13.5">
      <c r="A36" s="82">
        <v>11</v>
      </c>
      <c r="B36" s="85">
        <f>'2019年度 環境家計簿'!E38</f>
        <v>0</v>
      </c>
      <c r="C36" s="85" t="e">
        <f>'2019年度 環境家計簿'!#REF!</f>
        <v>#REF!</v>
      </c>
      <c r="D36" s="85">
        <f>'2019年度 環境家計簿'!G38</f>
        <v>0</v>
      </c>
      <c r="E36" s="85">
        <f>'2019年度 環境家計簿'!I38</f>
        <v>0</v>
      </c>
      <c r="F36" s="85">
        <f>'2019年度 環境家計簿'!K38</f>
        <v>0</v>
      </c>
      <c r="G36" s="85">
        <f>'2019年度 環境家計簿'!M38</f>
        <v>0</v>
      </c>
      <c r="H36" s="85"/>
      <c r="I36" s="83"/>
      <c r="J36" s="82">
        <v>11</v>
      </c>
      <c r="K36" s="85" t="e">
        <f>'2019年度 環境家計簿'!#REF!</f>
        <v>#REF!</v>
      </c>
      <c r="L36" s="85" t="e">
        <f>'2019年度 環境家計簿'!#REF!</f>
        <v>#REF!</v>
      </c>
      <c r="M36" s="85" t="e">
        <f>'2019年度 環境家計簿'!#REF!</f>
        <v>#REF!</v>
      </c>
      <c r="N36" s="85" t="e">
        <f>'2019年度 環境家計簿'!#REF!</f>
        <v>#REF!</v>
      </c>
      <c r="O36" s="85" t="e">
        <f>'2019年度 環境家計簿'!#REF!</f>
        <v>#REF!</v>
      </c>
      <c r="P36" s="85" t="e">
        <f>'2019年度 環境家計簿'!#REF!</f>
        <v>#REF!</v>
      </c>
      <c r="Q36" s="84"/>
    </row>
    <row r="37" spans="1:17" ht="13.5">
      <c r="A37" s="82">
        <v>12</v>
      </c>
      <c r="B37" s="85">
        <f>'2019年度 環境家計簿'!E41</f>
        <v>0</v>
      </c>
      <c r="C37" s="85" t="e">
        <f>'2019年度 環境家計簿'!#REF!</f>
        <v>#REF!</v>
      </c>
      <c r="D37" s="85">
        <f>'2019年度 環境家計簿'!G41</f>
        <v>0</v>
      </c>
      <c r="E37" s="85">
        <f>'2019年度 環境家計簿'!I41</f>
        <v>0</v>
      </c>
      <c r="F37" s="85">
        <f>'2019年度 環境家計簿'!K41</f>
        <v>0</v>
      </c>
      <c r="G37" s="85">
        <f>'2019年度 環境家計簿'!M41</f>
        <v>0</v>
      </c>
      <c r="H37" s="85"/>
      <c r="I37" s="83"/>
      <c r="J37" s="82">
        <v>12</v>
      </c>
      <c r="K37" s="85" t="e">
        <f>'2019年度 環境家計簿'!#REF!</f>
        <v>#REF!</v>
      </c>
      <c r="L37" s="85" t="e">
        <f>'2019年度 環境家計簿'!#REF!</f>
        <v>#REF!</v>
      </c>
      <c r="M37" s="85" t="e">
        <f>'2019年度 環境家計簿'!#REF!</f>
        <v>#REF!</v>
      </c>
      <c r="N37" s="85" t="e">
        <f>'2019年度 環境家計簿'!#REF!</f>
        <v>#REF!</v>
      </c>
      <c r="O37" s="85" t="e">
        <f>'2019年度 環境家計簿'!#REF!</f>
        <v>#REF!</v>
      </c>
      <c r="P37" s="85" t="e">
        <f>'2019年度 環境家計簿'!#REF!</f>
        <v>#REF!</v>
      </c>
      <c r="Q37" s="84"/>
    </row>
    <row r="38" spans="1:17" ht="13.5">
      <c r="A38" s="84"/>
      <c r="B38" s="84"/>
      <c r="C38" s="84"/>
      <c r="D38" s="84"/>
      <c r="E38" s="84"/>
      <c r="F38" s="84"/>
      <c r="G38" s="84"/>
      <c r="H38" s="84"/>
      <c r="I38" s="84"/>
      <c r="J38" s="84"/>
      <c r="K38" s="84"/>
      <c r="L38" s="84"/>
      <c r="M38" s="84"/>
      <c r="N38" s="84"/>
      <c r="O38" s="84"/>
      <c r="P38" s="84"/>
      <c r="Q38" s="84"/>
    </row>
    <row r="39" spans="2:17" ht="13.5">
      <c r="B39" s="84"/>
      <c r="C39" s="84"/>
      <c r="D39" s="84"/>
      <c r="E39" s="84"/>
      <c r="F39" s="84"/>
      <c r="G39" s="84"/>
      <c r="H39" s="84"/>
      <c r="I39" s="84"/>
      <c r="J39" s="84"/>
      <c r="K39" s="84"/>
      <c r="L39" s="84"/>
      <c r="M39" s="84"/>
      <c r="N39" s="84"/>
      <c r="O39" s="84"/>
      <c r="P39" s="84"/>
      <c r="Q39" s="84"/>
    </row>
    <row r="40" spans="2:17" ht="13.5">
      <c r="B40" s="84"/>
      <c r="C40" s="84"/>
      <c r="D40" s="84"/>
      <c r="E40" s="84"/>
      <c r="F40" s="84"/>
      <c r="G40" s="84"/>
      <c r="H40" s="84"/>
      <c r="I40" s="84"/>
      <c r="J40" s="84"/>
      <c r="K40" s="84"/>
      <c r="L40" s="84"/>
      <c r="M40" s="84"/>
      <c r="N40" s="84"/>
      <c r="O40" s="84"/>
      <c r="P40" s="84"/>
      <c r="Q40" s="84"/>
    </row>
    <row r="41" spans="2:17" ht="13.5">
      <c r="B41" s="84"/>
      <c r="C41" s="84"/>
      <c r="D41" s="84"/>
      <c r="E41" s="84"/>
      <c r="F41" s="84"/>
      <c r="G41" s="84"/>
      <c r="H41" s="84"/>
      <c r="I41" s="84"/>
      <c r="J41" s="84"/>
      <c r="K41" s="84"/>
      <c r="L41" s="84"/>
      <c r="M41" s="84"/>
      <c r="N41" s="84"/>
      <c r="O41" s="84"/>
      <c r="P41" s="84"/>
      <c r="Q41" s="84"/>
    </row>
    <row r="42" spans="2:17" ht="13.5">
      <c r="B42" s="84"/>
      <c r="C42" s="84"/>
      <c r="D42" s="84"/>
      <c r="E42" s="84"/>
      <c r="F42" s="84"/>
      <c r="G42" s="84"/>
      <c r="H42" s="84"/>
      <c r="I42" s="84"/>
      <c r="J42" s="84"/>
      <c r="K42" s="84"/>
      <c r="L42" s="84"/>
      <c r="M42" s="84"/>
      <c r="N42" s="84"/>
      <c r="O42" s="84"/>
      <c r="P42" s="84"/>
      <c r="Q42" s="84"/>
    </row>
  </sheetData>
  <sheetProtection/>
  <printOptions/>
  <pageMargins left="0.46" right="0.19" top="1.05" bottom="0.4" header="0.512" footer="0.29"/>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L14" sqref="L14"/>
    </sheetView>
  </sheetViews>
  <sheetFormatPr defaultColWidth="9.00390625" defaultRowHeight="13.5"/>
  <sheetData/>
  <sheetProtection/>
  <printOptions/>
  <pageMargins left="0.7" right="0.7" top="0.75" bottom="0.75" header="0.3" footer="0.3"/>
  <pageSetup fitToHeight="1" fitToWidth="1" horizontalDpi="600" verticalDpi="600" orientation="landscape" paperSize="9" scale="99" r:id="rId2"/>
  <drawing r:id="rId1"/>
</worksheet>
</file>

<file path=xl/worksheets/sheet6.xml><?xml version="1.0" encoding="utf-8"?>
<worksheet xmlns="http://schemas.openxmlformats.org/spreadsheetml/2006/main" xmlns:r="http://schemas.openxmlformats.org/officeDocument/2006/relationships">
  <dimension ref="A1:AB37"/>
  <sheetViews>
    <sheetView zoomScalePageLayoutView="0" workbookViewId="0" topLeftCell="A1">
      <selection activeCell="F47" sqref="F47"/>
    </sheetView>
  </sheetViews>
  <sheetFormatPr defaultColWidth="9.00390625" defaultRowHeight="13.5"/>
  <sheetData>
    <row r="1" ht="13.5">
      <c r="O1" s="14"/>
    </row>
    <row r="2" ht="13.5">
      <c r="O2" s="14"/>
    </row>
    <row r="3" ht="13.5">
      <c r="O3" s="14"/>
    </row>
    <row r="4" ht="13.5">
      <c r="O4" s="14"/>
    </row>
    <row r="5" ht="13.5">
      <c r="O5" s="14"/>
    </row>
    <row r="6" spans="1:15" ht="13.5">
      <c r="A6" s="14"/>
      <c r="B6" s="14"/>
      <c r="C6" s="14"/>
      <c r="D6" s="14"/>
      <c r="E6" s="14"/>
      <c r="F6" s="14"/>
      <c r="G6" s="14"/>
      <c r="H6" s="14"/>
      <c r="I6" s="14"/>
      <c r="J6" s="14"/>
      <c r="K6" s="14"/>
      <c r="L6" s="14"/>
      <c r="M6" s="14"/>
      <c r="N6" s="14"/>
      <c r="O6" s="14"/>
    </row>
    <row r="7" spans="1:15" ht="13.5">
      <c r="A7" s="14"/>
      <c r="B7" s="14"/>
      <c r="C7" s="14"/>
      <c r="D7" s="14"/>
      <c r="E7" s="14"/>
      <c r="F7" s="14"/>
      <c r="G7" s="14"/>
      <c r="H7" s="14"/>
      <c r="I7" s="14"/>
      <c r="J7" s="14"/>
      <c r="K7" s="14"/>
      <c r="L7" s="14"/>
      <c r="M7" s="14"/>
      <c r="N7" s="14"/>
      <c r="O7" s="14"/>
    </row>
    <row r="8" spans="1:15" ht="13.5">
      <c r="A8" s="14"/>
      <c r="B8" s="14"/>
      <c r="C8" s="14"/>
      <c r="D8" s="14"/>
      <c r="E8" s="14"/>
      <c r="F8" s="14"/>
      <c r="G8" s="14"/>
      <c r="H8" s="14"/>
      <c r="I8" s="14"/>
      <c r="J8" s="14"/>
      <c r="K8" s="14"/>
      <c r="L8" s="14"/>
      <c r="M8" s="14"/>
      <c r="N8" s="14"/>
      <c r="O8" s="14"/>
    </row>
    <row r="9" spans="1:15" ht="13.5">
      <c r="A9" s="14"/>
      <c r="B9" s="14"/>
      <c r="C9" s="14"/>
      <c r="D9" s="14"/>
      <c r="E9" s="14"/>
      <c r="F9" s="14"/>
      <c r="G9" s="14"/>
      <c r="H9" s="14"/>
      <c r="I9" s="14"/>
      <c r="J9" s="14"/>
      <c r="K9" s="14"/>
      <c r="L9" s="14"/>
      <c r="M9" s="14"/>
      <c r="N9" s="14"/>
      <c r="O9" s="14"/>
    </row>
    <row r="10" spans="1:15" ht="13.5">
      <c r="A10" s="14"/>
      <c r="B10" s="14"/>
      <c r="C10" s="14"/>
      <c r="D10" s="14"/>
      <c r="E10" s="14"/>
      <c r="F10" s="14"/>
      <c r="G10" s="14"/>
      <c r="H10" s="14"/>
      <c r="I10" s="14"/>
      <c r="J10" s="14"/>
      <c r="K10" s="14"/>
      <c r="L10" s="14"/>
      <c r="M10" s="14"/>
      <c r="N10" s="14"/>
      <c r="O10" s="14"/>
    </row>
    <row r="11" spans="1:15" ht="13.5">
      <c r="A11" s="14"/>
      <c r="B11" s="14"/>
      <c r="C11" s="14"/>
      <c r="D11" s="14"/>
      <c r="E11" s="14"/>
      <c r="F11" s="14"/>
      <c r="G11" s="14"/>
      <c r="H11" s="14"/>
      <c r="I11" s="14"/>
      <c r="J11" s="14"/>
      <c r="K11" s="14"/>
      <c r="L11" s="14"/>
      <c r="M11" s="14"/>
      <c r="N11" s="14"/>
      <c r="O11" s="14"/>
    </row>
    <row r="12" spans="1:15" ht="13.5">
      <c r="A12" s="14"/>
      <c r="B12" s="14"/>
      <c r="C12" s="14"/>
      <c r="D12" s="14"/>
      <c r="E12" s="14"/>
      <c r="F12" s="14"/>
      <c r="G12" s="14"/>
      <c r="H12" s="14"/>
      <c r="I12" s="14"/>
      <c r="J12" s="14"/>
      <c r="K12" s="14"/>
      <c r="L12" s="14"/>
      <c r="M12" s="14"/>
      <c r="N12" s="14"/>
      <c r="O12" s="14"/>
    </row>
    <row r="13" spans="1:15" ht="13.5">
      <c r="A13" s="14"/>
      <c r="B13" s="14"/>
      <c r="C13" s="14"/>
      <c r="D13" s="14"/>
      <c r="E13" s="14"/>
      <c r="F13" s="14"/>
      <c r="G13" s="14"/>
      <c r="H13" s="14"/>
      <c r="I13" s="14"/>
      <c r="J13" s="14"/>
      <c r="K13" s="14"/>
      <c r="L13" s="14"/>
      <c r="M13" s="14"/>
      <c r="N13" s="14"/>
      <c r="O13" s="14"/>
    </row>
    <row r="14" spans="1:15" ht="13.5">
      <c r="A14" s="14"/>
      <c r="B14" s="14"/>
      <c r="C14" s="14"/>
      <c r="D14" s="14"/>
      <c r="E14" s="14"/>
      <c r="F14" s="14"/>
      <c r="G14" s="14"/>
      <c r="H14" s="14"/>
      <c r="I14" s="14"/>
      <c r="J14" s="14"/>
      <c r="K14" s="14"/>
      <c r="L14" s="14"/>
      <c r="M14" s="14"/>
      <c r="N14" s="14"/>
      <c r="O14" s="14"/>
    </row>
    <row r="15" spans="1:15" ht="13.5">
      <c r="A15" s="14"/>
      <c r="B15" s="14"/>
      <c r="C15" s="14"/>
      <c r="D15" s="14"/>
      <c r="E15" s="14"/>
      <c r="F15" s="14"/>
      <c r="G15" s="14"/>
      <c r="H15" s="14"/>
      <c r="I15" s="14"/>
      <c r="J15" s="14"/>
      <c r="K15" s="14"/>
      <c r="L15" s="14"/>
      <c r="M15" s="14"/>
      <c r="N15" s="14"/>
      <c r="O15" s="14"/>
    </row>
    <row r="16" spans="1:15" ht="13.5">
      <c r="A16" s="14"/>
      <c r="B16" s="14"/>
      <c r="C16" s="14"/>
      <c r="D16" s="14"/>
      <c r="E16" s="14"/>
      <c r="F16" s="14"/>
      <c r="G16" s="14"/>
      <c r="H16" s="14"/>
      <c r="I16" s="14"/>
      <c r="J16" s="14"/>
      <c r="K16" s="14"/>
      <c r="L16" s="14"/>
      <c r="M16" s="14"/>
      <c r="N16" s="14"/>
      <c r="O16" s="14"/>
    </row>
    <row r="17" spans="1:15" ht="13.5">
      <c r="A17" s="14"/>
      <c r="B17" s="14"/>
      <c r="C17" s="14"/>
      <c r="D17" s="14"/>
      <c r="E17" s="14"/>
      <c r="F17" s="14"/>
      <c r="G17" s="14"/>
      <c r="H17" s="14"/>
      <c r="I17" s="14"/>
      <c r="J17" s="14"/>
      <c r="K17" s="14"/>
      <c r="L17" s="14"/>
      <c r="M17" s="14"/>
      <c r="N17" s="14"/>
      <c r="O17" s="14"/>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5" spans="1:15" ht="13.5">
      <c r="A25" s="15"/>
      <c r="B25" s="14"/>
      <c r="C25" s="14"/>
      <c r="D25" s="14"/>
      <c r="E25" s="14"/>
      <c r="F25" s="14"/>
      <c r="G25" s="14"/>
      <c r="H25" s="14"/>
      <c r="I25" s="14"/>
      <c r="J25" s="14"/>
      <c r="K25" s="14"/>
      <c r="L25" s="14"/>
      <c r="M25" s="14"/>
      <c r="N25" s="14"/>
      <c r="O25" s="14"/>
    </row>
    <row r="26" spans="1:15" ht="13.5">
      <c r="A26" s="14"/>
      <c r="B26" s="16"/>
      <c r="C26" s="16"/>
      <c r="D26" s="16"/>
      <c r="E26" s="16"/>
      <c r="F26" s="16"/>
      <c r="G26" s="16"/>
      <c r="H26" s="16"/>
      <c r="I26" s="16"/>
      <c r="J26" s="16"/>
      <c r="K26" s="16"/>
      <c r="L26" s="16"/>
      <c r="M26" s="16"/>
      <c r="N26" s="14"/>
      <c r="O26" s="14"/>
    </row>
    <row r="27" spans="1:15" ht="13.5">
      <c r="A27" s="17"/>
      <c r="B27" s="18"/>
      <c r="C27" s="18"/>
      <c r="D27" s="18"/>
      <c r="E27" s="18"/>
      <c r="F27" s="18"/>
      <c r="G27" s="18"/>
      <c r="H27" s="18"/>
      <c r="I27" s="18"/>
      <c r="J27" s="18"/>
      <c r="K27" s="18"/>
      <c r="L27" s="18"/>
      <c r="M27" s="18"/>
      <c r="N27" s="14"/>
      <c r="O27" s="14"/>
    </row>
    <row r="33" spans="1:16" ht="13.5">
      <c r="A33" s="86"/>
      <c r="B33" s="86"/>
      <c r="C33" s="86"/>
      <c r="D33" s="86"/>
      <c r="E33" s="86"/>
      <c r="F33" s="86"/>
      <c r="G33" s="86"/>
      <c r="H33" s="86"/>
      <c r="I33" s="86"/>
      <c r="J33" s="86"/>
      <c r="K33" s="86"/>
      <c r="L33" s="86"/>
      <c r="M33" s="86"/>
      <c r="N33" s="86"/>
      <c r="O33" s="25"/>
      <c r="P33" s="25"/>
    </row>
    <row r="34" spans="1:16" s="41" customFormat="1" ht="13.5">
      <c r="A34" s="19"/>
      <c r="B34" s="20" t="s">
        <v>21</v>
      </c>
      <c r="C34" s="20" t="s">
        <v>22</v>
      </c>
      <c r="D34" s="20" t="s">
        <v>23</v>
      </c>
      <c r="E34" s="20" t="s">
        <v>24</v>
      </c>
      <c r="F34" s="20" t="s">
        <v>25</v>
      </c>
      <c r="G34" s="20" t="s">
        <v>26</v>
      </c>
      <c r="H34" s="20" t="s">
        <v>27</v>
      </c>
      <c r="I34" s="20" t="s">
        <v>28</v>
      </c>
      <c r="J34" s="20" t="s">
        <v>29</v>
      </c>
      <c r="K34" s="20" t="s">
        <v>30</v>
      </c>
      <c r="L34" s="20" t="s">
        <v>31</v>
      </c>
      <c r="M34" s="20" t="s">
        <v>32</v>
      </c>
      <c r="N34" s="20" t="s">
        <v>33</v>
      </c>
      <c r="O34" s="25"/>
      <c r="P34" s="25"/>
    </row>
    <row r="35" spans="1:16" s="41" customFormat="1" ht="38.25" customHeight="1">
      <c r="A35" s="21" t="s">
        <v>103</v>
      </c>
      <c r="B35" s="22">
        <f>'2019年度 環境家計簿'!E7</f>
        <v>0</v>
      </c>
      <c r="C35" s="22">
        <f>'2019年度 環境家計簿'!E10</f>
        <v>0</v>
      </c>
      <c r="D35" s="22">
        <f>'2019年度 環境家計簿'!E13</f>
        <v>0</v>
      </c>
      <c r="E35" s="22">
        <f>'2019年度 環境家計簿'!E16</f>
        <v>0</v>
      </c>
      <c r="F35" s="22">
        <f>'2019年度 環境家計簿'!E19</f>
        <v>0</v>
      </c>
      <c r="G35" s="22">
        <f>'2019年度 環境家計簿'!E22</f>
        <v>0</v>
      </c>
      <c r="H35" s="22">
        <f>'2019年度 環境家計簿'!E25</f>
        <v>0</v>
      </c>
      <c r="I35" s="22">
        <f>'2019年度 環境家計簿'!E28</f>
        <v>0</v>
      </c>
      <c r="J35" s="22">
        <f>'2019年度 環境家計簿'!E31</f>
        <v>0</v>
      </c>
      <c r="K35" s="22">
        <f>'2019年度 環境家計簿'!E34</f>
        <v>0</v>
      </c>
      <c r="L35" s="22">
        <f>'2019年度 環境家計簿'!E37</f>
        <v>0</v>
      </c>
      <c r="M35" s="22">
        <f>'2019年度 環境家計簿'!E40</f>
        <v>0</v>
      </c>
      <c r="N35" s="22">
        <f>SUM(B35:M35)</f>
        <v>0</v>
      </c>
      <c r="O35" s="25"/>
      <c r="P35" s="25"/>
    </row>
    <row r="36" spans="1:16" s="41" customFormat="1" ht="48.75" customHeight="1">
      <c r="A36" s="21" t="s">
        <v>104</v>
      </c>
      <c r="B36" s="23">
        <f>'2019年度 環境家計簿'!E9</f>
        <v>0</v>
      </c>
      <c r="C36" s="23">
        <f>'2019年度 環境家計簿'!E12</f>
        <v>0</v>
      </c>
      <c r="D36" s="24">
        <f>'2019年度 環境家計簿'!E15</f>
        <v>0</v>
      </c>
      <c r="E36" s="23">
        <f>'2019年度 環境家計簿'!E18</f>
        <v>0</v>
      </c>
      <c r="F36" s="23">
        <f>'2019年度 環境家計簿'!E21</f>
        <v>0</v>
      </c>
      <c r="G36" s="23">
        <f>'2019年度 環境家計簿'!E24</f>
        <v>0</v>
      </c>
      <c r="H36" s="23">
        <f>'2019年度 環境家計簿'!E27</f>
        <v>0</v>
      </c>
      <c r="I36" s="23">
        <f>'2019年度 環境家計簿'!E30</f>
        <v>0</v>
      </c>
      <c r="J36" s="23">
        <f>'2019年度 環境家計簿'!E33</f>
        <v>0</v>
      </c>
      <c r="K36" s="23">
        <f>'2019年度 環境家計簿'!E36</f>
        <v>0</v>
      </c>
      <c r="L36" s="23">
        <f>'2019年度 環境家計簿'!E39</f>
        <v>0</v>
      </c>
      <c r="M36" s="23">
        <f>'2019年度 環境家計簿'!E42</f>
        <v>0</v>
      </c>
      <c r="N36" s="23">
        <f>SUM(B36:M36)</f>
        <v>0</v>
      </c>
      <c r="O36" s="25"/>
      <c r="P36" s="25"/>
    </row>
    <row r="37" spans="1:28" ht="13.5">
      <c r="A37" s="25"/>
      <c r="B37" s="25"/>
      <c r="C37" s="25"/>
      <c r="D37" s="25"/>
      <c r="E37" s="25"/>
      <c r="F37" s="25"/>
      <c r="G37" s="25"/>
      <c r="H37" s="25"/>
      <c r="I37" s="25"/>
      <c r="J37" s="25"/>
      <c r="K37" s="25"/>
      <c r="L37" s="25"/>
      <c r="M37" s="25"/>
      <c r="N37" s="25"/>
      <c r="O37" s="25"/>
      <c r="P37" s="25"/>
      <c r="Q37" s="40"/>
      <c r="R37" s="40"/>
      <c r="S37" s="40"/>
      <c r="T37" s="40"/>
      <c r="U37" s="40"/>
      <c r="V37" s="40"/>
      <c r="W37" s="40"/>
      <c r="X37" s="40"/>
      <c r="Y37" s="40"/>
      <c r="Z37" s="40"/>
      <c r="AA37" s="40"/>
      <c r="AB37" s="40"/>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36"/>
  <sheetViews>
    <sheetView zoomScalePageLayoutView="0" workbookViewId="0" topLeftCell="A1">
      <selection activeCell="I42" sqref="I42"/>
    </sheetView>
  </sheetViews>
  <sheetFormatPr defaultColWidth="9.00390625" defaultRowHeight="13.5"/>
  <sheetData>
    <row r="1" ht="13.5">
      <c r="O1" s="14"/>
    </row>
    <row r="2" ht="13.5">
      <c r="O2" s="14"/>
    </row>
    <row r="3" ht="13.5">
      <c r="O3" s="14"/>
    </row>
    <row r="4" ht="13.5">
      <c r="O4" s="14"/>
    </row>
    <row r="5" ht="13.5">
      <c r="O5" s="14"/>
    </row>
    <row r="6" spans="1:15" ht="13.5">
      <c r="A6" s="14"/>
      <c r="B6" s="14"/>
      <c r="C6" s="14"/>
      <c r="D6" s="14"/>
      <c r="E6" s="14"/>
      <c r="F6" s="14"/>
      <c r="G6" s="14"/>
      <c r="H6" s="14"/>
      <c r="I6" s="14"/>
      <c r="J6" s="14"/>
      <c r="K6" s="14"/>
      <c r="L6" s="14"/>
      <c r="M6" s="14"/>
      <c r="N6" s="14"/>
      <c r="O6" s="14"/>
    </row>
    <row r="7" spans="1:15" ht="13.5">
      <c r="A7" s="14"/>
      <c r="B7" s="14"/>
      <c r="C7" s="14"/>
      <c r="D7" s="14"/>
      <c r="E7" s="14"/>
      <c r="F7" s="14"/>
      <c r="G7" s="14"/>
      <c r="H7" s="14"/>
      <c r="I7" s="14"/>
      <c r="J7" s="14"/>
      <c r="K7" s="14"/>
      <c r="L7" s="14"/>
      <c r="M7" s="14"/>
      <c r="N7" s="14"/>
      <c r="O7" s="14"/>
    </row>
    <row r="8" spans="1:15" ht="13.5">
      <c r="A8" s="14"/>
      <c r="B8" s="14"/>
      <c r="C8" s="14"/>
      <c r="D8" s="14"/>
      <c r="E8" s="14"/>
      <c r="F8" s="14"/>
      <c r="G8" s="14"/>
      <c r="H8" s="14"/>
      <c r="I8" s="14"/>
      <c r="J8" s="14"/>
      <c r="K8" s="14"/>
      <c r="L8" s="14"/>
      <c r="M8" s="14"/>
      <c r="N8" s="14"/>
      <c r="O8" s="14"/>
    </row>
    <row r="9" spans="1:15" ht="13.5">
      <c r="A9" s="14"/>
      <c r="B9" s="14"/>
      <c r="C9" s="14"/>
      <c r="D9" s="14"/>
      <c r="E9" s="14"/>
      <c r="F9" s="14"/>
      <c r="G9" s="14"/>
      <c r="H9" s="14"/>
      <c r="I9" s="14"/>
      <c r="J9" s="14"/>
      <c r="K9" s="14"/>
      <c r="L9" s="14"/>
      <c r="M9" s="14"/>
      <c r="N9" s="14"/>
      <c r="O9" s="14"/>
    </row>
    <row r="10" spans="1:15" ht="13.5">
      <c r="A10" s="14"/>
      <c r="B10" s="14"/>
      <c r="C10" s="14"/>
      <c r="D10" s="14"/>
      <c r="E10" s="14"/>
      <c r="F10" s="14"/>
      <c r="G10" s="14"/>
      <c r="H10" s="14"/>
      <c r="I10" s="14"/>
      <c r="J10" s="14"/>
      <c r="K10" s="14"/>
      <c r="L10" s="14"/>
      <c r="M10" s="14"/>
      <c r="N10" s="14"/>
      <c r="O10" s="14"/>
    </row>
    <row r="11" spans="1:15" ht="13.5">
      <c r="A11" s="14"/>
      <c r="B11" s="14"/>
      <c r="C11" s="14"/>
      <c r="D11" s="14"/>
      <c r="E11" s="14"/>
      <c r="F11" s="14"/>
      <c r="G11" s="14"/>
      <c r="H11" s="14"/>
      <c r="I11" s="14"/>
      <c r="J11" s="14"/>
      <c r="K11" s="14"/>
      <c r="L11" s="14"/>
      <c r="M11" s="14"/>
      <c r="N11" s="14"/>
      <c r="O11" s="14"/>
    </row>
    <row r="12" spans="1:15" ht="13.5">
      <c r="A12" s="14"/>
      <c r="B12" s="14"/>
      <c r="C12" s="14"/>
      <c r="D12" s="14"/>
      <c r="E12" s="14"/>
      <c r="F12" s="14"/>
      <c r="G12" s="14"/>
      <c r="H12" s="14"/>
      <c r="I12" s="14"/>
      <c r="J12" s="14"/>
      <c r="K12" s="14"/>
      <c r="L12" s="14"/>
      <c r="M12" s="14"/>
      <c r="N12" s="14"/>
      <c r="O12" s="14"/>
    </row>
    <row r="13" spans="1:15" ht="13.5">
      <c r="A13" s="14"/>
      <c r="B13" s="14"/>
      <c r="C13" s="14"/>
      <c r="D13" s="14"/>
      <c r="E13" s="14"/>
      <c r="F13" s="14"/>
      <c r="G13" s="14"/>
      <c r="H13" s="14"/>
      <c r="I13" s="14"/>
      <c r="J13" s="14"/>
      <c r="K13" s="14"/>
      <c r="L13" s="14"/>
      <c r="M13" s="14"/>
      <c r="N13" s="14"/>
      <c r="O13" s="14"/>
    </row>
    <row r="14" spans="1:15" ht="13.5">
      <c r="A14" s="14"/>
      <c r="B14" s="14"/>
      <c r="C14" s="14"/>
      <c r="D14" s="14"/>
      <c r="E14" s="14"/>
      <c r="F14" s="14"/>
      <c r="G14" s="14"/>
      <c r="H14" s="14"/>
      <c r="I14" s="14"/>
      <c r="J14" s="14"/>
      <c r="K14" s="14"/>
      <c r="L14" s="14"/>
      <c r="M14" s="14"/>
      <c r="N14" s="14"/>
      <c r="O14" s="14"/>
    </row>
    <row r="15" spans="1:15" ht="13.5">
      <c r="A15" s="14"/>
      <c r="B15" s="14"/>
      <c r="C15" s="14"/>
      <c r="D15" s="14"/>
      <c r="E15" s="14"/>
      <c r="F15" s="14"/>
      <c r="G15" s="14"/>
      <c r="H15" s="14"/>
      <c r="I15" s="14"/>
      <c r="J15" s="14"/>
      <c r="K15" s="14"/>
      <c r="L15" s="14"/>
      <c r="M15" s="14"/>
      <c r="N15" s="14"/>
      <c r="O15" s="14"/>
    </row>
    <row r="16" spans="1:15" ht="13.5">
      <c r="A16" s="14"/>
      <c r="B16" s="14"/>
      <c r="C16" s="14"/>
      <c r="D16" s="14"/>
      <c r="E16" s="14"/>
      <c r="F16" s="14"/>
      <c r="G16" s="14"/>
      <c r="H16" s="14"/>
      <c r="I16" s="14"/>
      <c r="J16" s="14"/>
      <c r="K16" s="14"/>
      <c r="L16" s="14"/>
      <c r="M16" s="14"/>
      <c r="N16" s="14"/>
      <c r="O16" s="14"/>
    </row>
    <row r="17" spans="1:15" ht="13.5">
      <c r="A17" s="14"/>
      <c r="B17" s="14"/>
      <c r="C17" s="14"/>
      <c r="D17" s="14"/>
      <c r="E17" s="14"/>
      <c r="F17" s="14"/>
      <c r="G17" s="14"/>
      <c r="H17" s="14"/>
      <c r="I17" s="14"/>
      <c r="J17" s="14"/>
      <c r="K17" s="14"/>
      <c r="L17" s="14"/>
      <c r="M17" s="14"/>
      <c r="N17" s="14"/>
      <c r="O17" s="14"/>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5" spans="1:15" ht="13.5">
      <c r="A25" s="15"/>
      <c r="B25" s="14"/>
      <c r="C25" s="14"/>
      <c r="D25" s="14"/>
      <c r="E25" s="14"/>
      <c r="F25" s="14"/>
      <c r="G25" s="14"/>
      <c r="H25" s="14"/>
      <c r="I25" s="14"/>
      <c r="J25" s="14"/>
      <c r="K25" s="14"/>
      <c r="L25" s="14"/>
      <c r="M25" s="14"/>
      <c r="N25" s="14"/>
      <c r="O25" s="14"/>
    </row>
    <row r="26" spans="1:15" ht="13.5">
      <c r="A26" s="14"/>
      <c r="B26" s="16"/>
      <c r="C26" s="16"/>
      <c r="D26" s="16"/>
      <c r="E26" s="16"/>
      <c r="F26" s="16"/>
      <c r="G26" s="16"/>
      <c r="H26" s="16"/>
      <c r="I26" s="16"/>
      <c r="J26" s="16"/>
      <c r="K26" s="16"/>
      <c r="L26" s="16"/>
      <c r="M26" s="16"/>
      <c r="N26" s="14"/>
      <c r="O26" s="14"/>
    </row>
    <row r="27" spans="1:15" ht="13.5">
      <c r="A27" s="17"/>
      <c r="B27" s="18"/>
      <c r="C27" s="18"/>
      <c r="D27" s="18"/>
      <c r="E27" s="18"/>
      <c r="F27" s="18"/>
      <c r="G27" s="18"/>
      <c r="H27" s="18"/>
      <c r="I27" s="18"/>
      <c r="J27" s="18"/>
      <c r="K27" s="18"/>
      <c r="L27" s="18"/>
      <c r="M27" s="18"/>
      <c r="N27" s="14"/>
      <c r="O27" s="14"/>
    </row>
    <row r="33" spans="1:14" ht="13.5">
      <c r="A33" s="14"/>
      <c r="B33" s="14"/>
      <c r="C33" s="14"/>
      <c r="D33" s="14"/>
      <c r="E33" s="14"/>
      <c r="F33" s="14"/>
      <c r="G33" s="14"/>
      <c r="H33" s="14"/>
      <c r="I33" s="14"/>
      <c r="J33" s="14"/>
      <c r="K33" s="14"/>
      <c r="L33" s="14"/>
      <c r="M33" s="14"/>
      <c r="N33" s="14"/>
    </row>
    <row r="34" spans="1:14" ht="13.5">
      <c r="A34" s="19"/>
      <c r="B34" s="20" t="s">
        <v>21</v>
      </c>
      <c r="C34" s="20" t="s">
        <v>22</v>
      </c>
      <c r="D34" s="20" t="s">
        <v>23</v>
      </c>
      <c r="E34" s="20" t="s">
        <v>24</v>
      </c>
      <c r="F34" s="20" t="s">
        <v>25</v>
      </c>
      <c r="G34" s="20" t="s">
        <v>26</v>
      </c>
      <c r="H34" s="20" t="s">
        <v>27</v>
      </c>
      <c r="I34" s="20" t="s">
        <v>28</v>
      </c>
      <c r="J34" s="20" t="s">
        <v>29</v>
      </c>
      <c r="K34" s="20" t="s">
        <v>30</v>
      </c>
      <c r="L34" s="20" t="s">
        <v>31</v>
      </c>
      <c r="M34" s="20" t="s">
        <v>32</v>
      </c>
      <c r="N34" s="20" t="s">
        <v>33</v>
      </c>
    </row>
    <row r="35" spans="1:14" s="41" customFormat="1" ht="38.25" customHeight="1">
      <c r="A35" s="21" t="s">
        <v>103</v>
      </c>
      <c r="B35" s="26">
        <f>'2019年度 環境家計簿'!G7</f>
        <v>0</v>
      </c>
      <c r="C35" s="26">
        <f>'2019年度 環境家計簿'!G10</f>
        <v>0</v>
      </c>
      <c r="D35" s="26">
        <f>'2019年度 環境家計簿'!G13</f>
        <v>0</v>
      </c>
      <c r="E35" s="26">
        <f>'2019年度 環境家計簿'!G16</f>
        <v>0</v>
      </c>
      <c r="F35" s="26">
        <f>'2019年度 環境家計簿'!G19</f>
        <v>0</v>
      </c>
      <c r="G35" s="26">
        <f>'2019年度 環境家計簿'!G22</f>
        <v>0</v>
      </c>
      <c r="H35" s="26">
        <f>'2019年度 環境家計簿'!G25</f>
        <v>0</v>
      </c>
      <c r="I35" s="26">
        <f>'2019年度 環境家計簿'!G28</f>
        <v>0</v>
      </c>
      <c r="J35" s="26">
        <f>'2019年度 環境家計簿'!G31</f>
        <v>0</v>
      </c>
      <c r="K35" s="26">
        <f>'2019年度 環境家計簿'!G34</f>
        <v>0</v>
      </c>
      <c r="L35" s="26">
        <f>'2019年度 環境家計簿'!G37</f>
        <v>0</v>
      </c>
      <c r="M35" s="26">
        <f>'2019年度 環境家計簿'!G40</f>
        <v>0</v>
      </c>
      <c r="N35" s="22">
        <f>SUM(B35:M35)</f>
        <v>0</v>
      </c>
    </row>
    <row r="36" spans="1:14" s="41" customFormat="1" ht="48.75" customHeight="1">
      <c r="A36" s="21" t="s">
        <v>104</v>
      </c>
      <c r="B36" s="26">
        <f>'2019年度 環境家計簿'!G9</f>
        <v>0</v>
      </c>
      <c r="C36" s="26">
        <f>'2019年度 環境家計簿'!G12</f>
        <v>0</v>
      </c>
      <c r="D36" s="27">
        <f>'2019年度 環境家計簿'!G15</f>
        <v>0</v>
      </c>
      <c r="E36" s="26">
        <f>'2019年度 環境家計簿'!G18</f>
        <v>0</v>
      </c>
      <c r="F36" s="26">
        <f>'2019年度 環境家計簿'!G21</f>
        <v>0</v>
      </c>
      <c r="G36" s="26">
        <f>'2019年度 環境家計簿'!G24</f>
        <v>0</v>
      </c>
      <c r="H36" s="26">
        <f>'2019年度 環境家計簿'!G27</f>
        <v>0</v>
      </c>
      <c r="I36" s="26">
        <f>'2019年度 環境家計簿'!G30</f>
        <v>0</v>
      </c>
      <c r="J36" s="26">
        <f>'2019年度 環境家計簿'!G33</f>
        <v>0</v>
      </c>
      <c r="K36" s="26">
        <f>'2019年度 環境家計簿'!G36</f>
        <v>0</v>
      </c>
      <c r="L36" s="26">
        <f>'2019年度 環境家計簿'!G39</f>
        <v>0</v>
      </c>
      <c r="M36" s="26">
        <f>'2019年度 環境家計簿'!G42</f>
        <v>0</v>
      </c>
      <c r="N36" s="23">
        <f>SUM(B36:M36)</f>
        <v>0</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36"/>
  <sheetViews>
    <sheetView zoomScalePageLayoutView="0" workbookViewId="0" topLeftCell="A7">
      <selection activeCell="A35" sqref="A35:A36"/>
    </sheetView>
  </sheetViews>
  <sheetFormatPr defaultColWidth="9.00390625" defaultRowHeight="13.5"/>
  <sheetData>
    <row r="1" ht="13.5">
      <c r="O1" s="14"/>
    </row>
    <row r="2" ht="13.5">
      <c r="O2" s="14"/>
    </row>
    <row r="3" ht="13.5">
      <c r="O3" s="14"/>
    </row>
    <row r="4" ht="13.5">
      <c r="O4" s="14"/>
    </row>
    <row r="5" ht="13.5">
      <c r="O5" s="14"/>
    </row>
    <row r="6" spans="1:15" ht="13.5">
      <c r="A6" s="14"/>
      <c r="B6" s="14"/>
      <c r="C6" s="14"/>
      <c r="D6" s="14"/>
      <c r="E6" s="14"/>
      <c r="F6" s="14"/>
      <c r="G6" s="14"/>
      <c r="H6" s="14"/>
      <c r="I6" s="14"/>
      <c r="J6" s="14"/>
      <c r="K6" s="14"/>
      <c r="L6" s="14"/>
      <c r="M6" s="14"/>
      <c r="N6" s="14"/>
      <c r="O6" s="14"/>
    </row>
    <row r="7" spans="1:15" ht="13.5">
      <c r="A7" s="14"/>
      <c r="B7" s="14"/>
      <c r="C7" s="14"/>
      <c r="D7" s="14"/>
      <c r="E7" s="14"/>
      <c r="F7" s="14"/>
      <c r="G7" s="14"/>
      <c r="H7" s="14"/>
      <c r="I7" s="14"/>
      <c r="J7" s="14"/>
      <c r="K7" s="14"/>
      <c r="L7" s="14"/>
      <c r="M7" s="14"/>
      <c r="N7" s="14"/>
      <c r="O7" s="14"/>
    </row>
    <row r="8" spans="1:15" ht="13.5">
      <c r="A8" s="14"/>
      <c r="B8" s="14"/>
      <c r="C8" s="14"/>
      <c r="D8" s="14"/>
      <c r="E8" s="14"/>
      <c r="F8" s="14"/>
      <c r="G8" s="14"/>
      <c r="H8" s="14"/>
      <c r="I8" s="14"/>
      <c r="J8" s="14"/>
      <c r="K8" s="14"/>
      <c r="L8" s="14"/>
      <c r="M8" s="14"/>
      <c r="N8" s="14"/>
      <c r="O8" s="14"/>
    </row>
    <row r="9" spans="1:15" ht="13.5">
      <c r="A9" s="14"/>
      <c r="B9" s="14"/>
      <c r="C9" s="14"/>
      <c r="D9" s="14"/>
      <c r="E9" s="14"/>
      <c r="F9" s="14"/>
      <c r="G9" s="14"/>
      <c r="H9" s="14"/>
      <c r="I9" s="14"/>
      <c r="J9" s="14"/>
      <c r="K9" s="14"/>
      <c r="L9" s="14"/>
      <c r="M9" s="14"/>
      <c r="N9" s="14"/>
      <c r="O9" s="14"/>
    </row>
    <row r="10" spans="1:15" ht="13.5">
      <c r="A10" s="14"/>
      <c r="B10" s="14"/>
      <c r="C10" s="14"/>
      <c r="D10" s="14"/>
      <c r="E10" s="14"/>
      <c r="F10" s="14"/>
      <c r="G10" s="14"/>
      <c r="H10" s="14"/>
      <c r="I10" s="14"/>
      <c r="J10" s="14"/>
      <c r="K10" s="14"/>
      <c r="L10" s="14"/>
      <c r="M10" s="14"/>
      <c r="N10" s="14"/>
      <c r="O10" s="14"/>
    </row>
    <row r="11" spans="1:15" ht="13.5">
      <c r="A11" s="14"/>
      <c r="B11" s="14"/>
      <c r="C11" s="14"/>
      <c r="D11" s="14"/>
      <c r="E11" s="14"/>
      <c r="F11" s="14"/>
      <c r="G11" s="14"/>
      <c r="H11" s="14"/>
      <c r="I11" s="14"/>
      <c r="J11" s="14"/>
      <c r="K11" s="14"/>
      <c r="L11" s="14"/>
      <c r="M11" s="14"/>
      <c r="N11" s="14"/>
      <c r="O11" s="14"/>
    </row>
    <row r="12" spans="1:15" ht="13.5">
      <c r="A12" s="14"/>
      <c r="B12" s="14"/>
      <c r="C12" s="14"/>
      <c r="D12" s="14"/>
      <c r="E12" s="14"/>
      <c r="F12" s="14"/>
      <c r="G12" s="14"/>
      <c r="H12" s="14"/>
      <c r="I12" s="14"/>
      <c r="J12" s="14"/>
      <c r="K12" s="14"/>
      <c r="L12" s="14"/>
      <c r="M12" s="14"/>
      <c r="N12" s="14"/>
      <c r="O12" s="14"/>
    </row>
    <row r="13" spans="1:15" ht="13.5">
      <c r="A13" s="14"/>
      <c r="B13" s="14"/>
      <c r="C13" s="14"/>
      <c r="D13" s="14"/>
      <c r="E13" s="14"/>
      <c r="F13" s="14"/>
      <c r="G13" s="14"/>
      <c r="H13" s="14"/>
      <c r="I13" s="14"/>
      <c r="J13" s="14"/>
      <c r="K13" s="14"/>
      <c r="L13" s="14"/>
      <c r="M13" s="14"/>
      <c r="N13" s="14"/>
      <c r="O13" s="14"/>
    </row>
    <row r="14" spans="1:15" ht="13.5">
      <c r="A14" s="14"/>
      <c r="B14" s="14"/>
      <c r="C14" s="14"/>
      <c r="D14" s="14"/>
      <c r="E14" s="14"/>
      <c r="F14" s="14"/>
      <c r="G14" s="14"/>
      <c r="H14" s="14"/>
      <c r="I14" s="14"/>
      <c r="J14" s="14"/>
      <c r="K14" s="14"/>
      <c r="L14" s="14"/>
      <c r="M14" s="14"/>
      <c r="N14" s="14"/>
      <c r="O14" s="14"/>
    </row>
    <row r="15" spans="1:15" ht="13.5">
      <c r="A15" s="14"/>
      <c r="B15" s="14"/>
      <c r="C15" s="14"/>
      <c r="D15" s="14"/>
      <c r="E15" s="14"/>
      <c r="F15" s="14"/>
      <c r="G15" s="14"/>
      <c r="H15" s="14"/>
      <c r="I15" s="14"/>
      <c r="J15" s="14"/>
      <c r="K15" s="14"/>
      <c r="L15" s="14"/>
      <c r="M15" s="14"/>
      <c r="N15" s="14"/>
      <c r="O15" s="14"/>
    </row>
    <row r="16" spans="1:15" ht="13.5">
      <c r="A16" s="14"/>
      <c r="B16" s="14"/>
      <c r="C16" s="14"/>
      <c r="D16" s="14"/>
      <c r="E16" s="14"/>
      <c r="F16" s="14"/>
      <c r="G16" s="14"/>
      <c r="H16" s="14"/>
      <c r="I16" s="14"/>
      <c r="J16" s="14"/>
      <c r="K16" s="14"/>
      <c r="L16" s="14"/>
      <c r="M16" s="14"/>
      <c r="N16" s="14"/>
      <c r="O16" s="14"/>
    </row>
    <row r="17" spans="1:15" ht="13.5">
      <c r="A17" s="14"/>
      <c r="B17" s="14"/>
      <c r="C17" s="14"/>
      <c r="D17" s="14"/>
      <c r="E17" s="14"/>
      <c r="F17" s="14"/>
      <c r="G17" s="14"/>
      <c r="H17" s="14"/>
      <c r="I17" s="14"/>
      <c r="J17" s="14"/>
      <c r="K17" s="14"/>
      <c r="L17" s="14"/>
      <c r="M17" s="14"/>
      <c r="N17" s="14"/>
      <c r="O17" s="14"/>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5" spans="1:15" ht="13.5">
      <c r="A25" s="15"/>
      <c r="B25" s="14"/>
      <c r="C25" s="14"/>
      <c r="D25" s="14"/>
      <c r="E25" s="14"/>
      <c r="F25" s="14"/>
      <c r="G25" s="14"/>
      <c r="H25" s="14"/>
      <c r="I25" s="14"/>
      <c r="J25" s="14"/>
      <c r="K25" s="14"/>
      <c r="L25" s="14"/>
      <c r="M25" s="14"/>
      <c r="N25" s="14"/>
      <c r="O25" s="14"/>
    </row>
    <row r="26" spans="1:15" ht="13.5">
      <c r="A26" s="14"/>
      <c r="B26" s="16"/>
      <c r="C26" s="16"/>
      <c r="D26" s="16"/>
      <c r="E26" s="16"/>
      <c r="F26" s="16"/>
      <c r="G26" s="16"/>
      <c r="H26" s="16"/>
      <c r="I26" s="16"/>
      <c r="J26" s="16"/>
      <c r="K26" s="16"/>
      <c r="L26" s="16"/>
      <c r="M26" s="16"/>
      <c r="N26" s="14"/>
      <c r="O26" s="14"/>
    </row>
    <row r="27" spans="1:15" ht="13.5">
      <c r="A27" s="17"/>
      <c r="B27" s="18"/>
      <c r="C27" s="18"/>
      <c r="D27" s="18"/>
      <c r="E27" s="18"/>
      <c r="F27" s="18"/>
      <c r="G27" s="18"/>
      <c r="H27" s="18"/>
      <c r="I27" s="18"/>
      <c r="J27" s="18"/>
      <c r="K27" s="18"/>
      <c r="L27" s="18"/>
      <c r="M27" s="18"/>
      <c r="N27" s="14"/>
      <c r="O27" s="14"/>
    </row>
    <row r="33" spans="1:14" ht="13.5">
      <c r="A33" s="14"/>
      <c r="B33" s="14"/>
      <c r="C33" s="14"/>
      <c r="D33" s="14"/>
      <c r="E33" s="14"/>
      <c r="F33" s="14"/>
      <c r="G33" s="14"/>
      <c r="H33" s="14"/>
      <c r="I33" s="14"/>
      <c r="J33" s="14"/>
      <c r="K33" s="14"/>
      <c r="L33" s="14"/>
      <c r="M33" s="14"/>
      <c r="N33" s="14"/>
    </row>
    <row r="34" spans="1:16" ht="13.5">
      <c r="A34" s="19"/>
      <c r="B34" s="20" t="s">
        <v>21</v>
      </c>
      <c r="C34" s="20" t="s">
        <v>22</v>
      </c>
      <c r="D34" s="20" t="s">
        <v>23</v>
      </c>
      <c r="E34" s="20" t="s">
        <v>24</v>
      </c>
      <c r="F34" s="20" t="s">
        <v>25</v>
      </c>
      <c r="G34" s="20" t="s">
        <v>26</v>
      </c>
      <c r="H34" s="20" t="s">
        <v>27</v>
      </c>
      <c r="I34" s="20" t="s">
        <v>28</v>
      </c>
      <c r="J34" s="20" t="s">
        <v>29</v>
      </c>
      <c r="K34" s="20" t="s">
        <v>30</v>
      </c>
      <c r="L34" s="20" t="s">
        <v>31</v>
      </c>
      <c r="M34" s="20" t="s">
        <v>32</v>
      </c>
      <c r="N34" s="20" t="s">
        <v>33</v>
      </c>
      <c r="O34" s="25"/>
      <c r="P34" s="25"/>
    </row>
    <row r="35" spans="1:16" ht="38.25" customHeight="1">
      <c r="A35" s="21" t="s">
        <v>103</v>
      </c>
      <c r="B35" s="22">
        <f>'2019年度 環境家計簿'!I7</f>
        <v>0</v>
      </c>
      <c r="C35" s="22">
        <f>'2019年度 環境家計簿'!I10</f>
        <v>0</v>
      </c>
      <c r="D35" s="22">
        <f>'2019年度 環境家計簿'!I13</f>
        <v>0</v>
      </c>
      <c r="E35" s="22">
        <f>'2019年度 環境家計簿'!I16</f>
        <v>0</v>
      </c>
      <c r="F35" s="22">
        <f>'2019年度 環境家計簿'!I19</f>
        <v>0</v>
      </c>
      <c r="G35" s="22">
        <f>'2019年度 環境家計簿'!I22</f>
        <v>0</v>
      </c>
      <c r="H35" s="22">
        <f>'2019年度 環境家計簿'!I25</f>
        <v>0</v>
      </c>
      <c r="I35" s="22">
        <f>'2019年度 環境家計簿'!I28</f>
        <v>0</v>
      </c>
      <c r="J35" s="22">
        <f>'2019年度 環境家計簿'!I31</f>
        <v>0</v>
      </c>
      <c r="K35" s="22">
        <f>'2019年度 環境家計簿'!I34</f>
        <v>0</v>
      </c>
      <c r="L35" s="22">
        <f>'2019年度 環境家計簿'!I37</f>
        <v>0</v>
      </c>
      <c r="M35" s="22">
        <f>'2019年度 環境家計簿'!I40</f>
        <v>0</v>
      </c>
      <c r="N35" s="22">
        <f>SUM(B35:M35)</f>
        <v>0</v>
      </c>
      <c r="O35" s="25"/>
      <c r="P35" s="25"/>
    </row>
    <row r="36" spans="1:16" ht="48.75" customHeight="1">
      <c r="A36" s="21" t="s">
        <v>104</v>
      </c>
      <c r="B36" s="22">
        <f>'2019年度 環境家計簿'!I9</f>
        <v>0</v>
      </c>
      <c r="C36" s="22">
        <f>'2019年度 環境家計簿'!I12</f>
        <v>0</v>
      </c>
      <c r="D36" s="28">
        <f>'2019年度 環境家計簿'!I15</f>
        <v>0</v>
      </c>
      <c r="E36" s="22">
        <f>'2019年度 環境家計簿'!I18</f>
        <v>0</v>
      </c>
      <c r="F36" s="22">
        <f>'2019年度 環境家計簿'!I21</f>
        <v>0</v>
      </c>
      <c r="G36" s="22">
        <f>'2019年度 環境家計簿'!I24</f>
        <v>0</v>
      </c>
      <c r="H36" s="22">
        <f>'2019年度 環境家計簿'!I27</f>
        <v>0</v>
      </c>
      <c r="I36" s="22">
        <f>'2019年度 環境家計簿'!I30</f>
        <v>0</v>
      </c>
      <c r="J36" s="22">
        <f>'2019年度 環境家計簿'!I33</f>
        <v>0</v>
      </c>
      <c r="K36" s="22">
        <f>'2019年度 環境家計簿'!I36</f>
        <v>0</v>
      </c>
      <c r="L36" s="22">
        <f>'2019年度 環境家計簿'!I39</f>
        <v>0</v>
      </c>
      <c r="M36" s="22">
        <f>'2019年度 環境家計簿'!I42</f>
        <v>0</v>
      </c>
      <c r="N36" s="23">
        <f>SUM(B36:M36)</f>
        <v>0</v>
      </c>
      <c r="O36" s="25"/>
      <c r="P36" s="25"/>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O36"/>
  <sheetViews>
    <sheetView zoomScalePageLayoutView="0" workbookViewId="0" topLeftCell="A1">
      <selection activeCell="A35" sqref="A35:C36"/>
    </sheetView>
  </sheetViews>
  <sheetFormatPr defaultColWidth="9.00390625" defaultRowHeight="13.5"/>
  <sheetData>
    <row r="1" ht="13.5">
      <c r="O1" s="14"/>
    </row>
    <row r="2" ht="13.5">
      <c r="O2" s="14"/>
    </row>
    <row r="3" ht="13.5">
      <c r="O3" s="14"/>
    </row>
    <row r="4" ht="13.5">
      <c r="O4" s="14"/>
    </row>
    <row r="5" ht="13.5">
      <c r="O5" s="14"/>
    </row>
    <row r="6" spans="1:15" ht="13.5">
      <c r="A6" s="14"/>
      <c r="B6" s="14"/>
      <c r="C6" s="14"/>
      <c r="D6" s="14"/>
      <c r="E6" s="14"/>
      <c r="F6" s="14"/>
      <c r="G6" s="14"/>
      <c r="H6" s="14"/>
      <c r="I6" s="14"/>
      <c r="J6" s="14"/>
      <c r="K6" s="14"/>
      <c r="L6" s="14"/>
      <c r="M6" s="14"/>
      <c r="N6" s="14"/>
      <c r="O6" s="14"/>
    </row>
    <row r="7" spans="1:15" ht="13.5">
      <c r="A7" s="14"/>
      <c r="B7" s="14"/>
      <c r="C7" s="14"/>
      <c r="D7" s="14"/>
      <c r="E7" s="14"/>
      <c r="F7" s="14"/>
      <c r="G7" s="14"/>
      <c r="H7" s="14"/>
      <c r="I7" s="14"/>
      <c r="J7" s="14"/>
      <c r="K7" s="14"/>
      <c r="L7" s="14"/>
      <c r="M7" s="14"/>
      <c r="N7" s="14"/>
      <c r="O7" s="14"/>
    </row>
    <row r="8" spans="1:15" ht="13.5">
      <c r="A8" s="14"/>
      <c r="B8" s="14"/>
      <c r="C8" s="14"/>
      <c r="D8" s="14"/>
      <c r="E8" s="14"/>
      <c r="F8" s="14"/>
      <c r="G8" s="14"/>
      <c r="H8" s="14"/>
      <c r="I8" s="14"/>
      <c r="J8" s="14"/>
      <c r="K8" s="14"/>
      <c r="L8" s="14"/>
      <c r="M8" s="14"/>
      <c r="N8" s="14"/>
      <c r="O8" s="14"/>
    </row>
    <row r="9" spans="1:15" ht="13.5">
      <c r="A9" s="14"/>
      <c r="B9" s="14"/>
      <c r="C9" s="14"/>
      <c r="D9" s="14"/>
      <c r="E9" s="14"/>
      <c r="F9" s="14"/>
      <c r="G9" s="14"/>
      <c r="H9" s="14"/>
      <c r="I9" s="14"/>
      <c r="J9" s="14"/>
      <c r="K9" s="14"/>
      <c r="L9" s="14"/>
      <c r="M9" s="14"/>
      <c r="N9" s="14"/>
      <c r="O9" s="14"/>
    </row>
    <row r="10" spans="1:15" ht="13.5">
      <c r="A10" s="14"/>
      <c r="B10" s="14"/>
      <c r="C10" s="14"/>
      <c r="D10" s="14"/>
      <c r="E10" s="14"/>
      <c r="F10" s="14"/>
      <c r="G10" s="14"/>
      <c r="H10" s="14"/>
      <c r="I10" s="14"/>
      <c r="J10" s="14"/>
      <c r="K10" s="14"/>
      <c r="L10" s="14"/>
      <c r="M10" s="14"/>
      <c r="N10" s="14"/>
      <c r="O10" s="14"/>
    </row>
    <row r="11" spans="1:15" ht="13.5">
      <c r="A11" s="14"/>
      <c r="B11" s="14"/>
      <c r="C11" s="14"/>
      <c r="D11" s="14"/>
      <c r="E11" s="14"/>
      <c r="F11" s="14"/>
      <c r="G11" s="14"/>
      <c r="H11" s="14"/>
      <c r="I11" s="14"/>
      <c r="J11" s="14"/>
      <c r="K11" s="14"/>
      <c r="L11" s="14"/>
      <c r="M11" s="14"/>
      <c r="N11" s="14"/>
      <c r="O11" s="14"/>
    </row>
    <row r="12" spans="1:15" ht="13.5">
      <c r="A12" s="14"/>
      <c r="B12" s="14"/>
      <c r="C12" s="14"/>
      <c r="D12" s="14"/>
      <c r="E12" s="14"/>
      <c r="F12" s="14"/>
      <c r="G12" s="14"/>
      <c r="H12" s="14"/>
      <c r="I12" s="14"/>
      <c r="J12" s="14"/>
      <c r="K12" s="14"/>
      <c r="L12" s="14"/>
      <c r="M12" s="14"/>
      <c r="N12" s="14"/>
      <c r="O12" s="14"/>
    </row>
    <row r="13" spans="1:15" ht="13.5">
      <c r="A13" s="14"/>
      <c r="B13" s="14"/>
      <c r="C13" s="14"/>
      <c r="D13" s="14"/>
      <c r="E13" s="14"/>
      <c r="F13" s="14"/>
      <c r="G13" s="14"/>
      <c r="H13" s="14"/>
      <c r="I13" s="14"/>
      <c r="J13" s="14"/>
      <c r="K13" s="14"/>
      <c r="L13" s="14"/>
      <c r="M13" s="14"/>
      <c r="N13" s="14"/>
      <c r="O13" s="14"/>
    </row>
    <row r="14" spans="1:15" ht="13.5">
      <c r="A14" s="14"/>
      <c r="B14" s="14"/>
      <c r="C14" s="14"/>
      <c r="D14" s="14"/>
      <c r="E14" s="14"/>
      <c r="F14" s="14"/>
      <c r="G14" s="14"/>
      <c r="H14" s="14"/>
      <c r="I14" s="14"/>
      <c r="J14" s="14"/>
      <c r="K14" s="14"/>
      <c r="L14" s="14"/>
      <c r="M14" s="14"/>
      <c r="N14" s="14"/>
      <c r="O14" s="14"/>
    </row>
    <row r="15" spans="1:15" ht="13.5">
      <c r="A15" s="14"/>
      <c r="B15" s="14"/>
      <c r="C15" s="14"/>
      <c r="D15" s="14"/>
      <c r="E15" s="14"/>
      <c r="F15" s="14"/>
      <c r="G15" s="14"/>
      <c r="H15" s="14"/>
      <c r="I15" s="14"/>
      <c r="J15" s="14"/>
      <c r="K15" s="14"/>
      <c r="L15" s="14"/>
      <c r="M15" s="14"/>
      <c r="N15" s="14"/>
      <c r="O15" s="14"/>
    </row>
    <row r="16" spans="1:15" ht="13.5">
      <c r="A16" s="14"/>
      <c r="B16" s="14"/>
      <c r="C16" s="14"/>
      <c r="D16" s="14"/>
      <c r="E16" s="14"/>
      <c r="F16" s="14"/>
      <c r="G16" s="14"/>
      <c r="H16" s="14"/>
      <c r="I16" s="14"/>
      <c r="J16" s="14"/>
      <c r="K16" s="14"/>
      <c r="L16" s="14"/>
      <c r="M16" s="14"/>
      <c r="N16" s="14"/>
      <c r="O16" s="14"/>
    </row>
    <row r="17" spans="1:15" ht="13.5">
      <c r="A17" s="14"/>
      <c r="B17" s="14"/>
      <c r="C17" s="14"/>
      <c r="D17" s="14"/>
      <c r="E17" s="14"/>
      <c r="F17" s="14"/>
      <c r="G17" s="14"/>
      <c r="H17" s="14"/>
      <c r="I17" s="14"/>
      <c r="J17" s="14"/>
      <c r="K17" s="14"/>
      <c r="L17" s="14"/>
      <c r="M17" s="14"/>
      <c r="N17" s="14"/>
      <c r="O17" s="14"/>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5" spans="1:15" ht="13.5">
      <c r="A25" s="15"/>
      <c r="B25" s="14"/>
      <c r="C25" s="14"/>
      <c r="D25" s="14"/>
      <c r="E25" s="14"/>
      <c r="F25" s="14"/>
      <c r="G25" s="14"/>
      <c r="H25" s="14"/>
      <c r="I25" s="14"/>
      <c r="J25" s="14"/>
      <c r="K25" s="14"/>
      <c r="L25" s="14"/>
      <c r="M25" s="14"/>
      <c r="N25" s="14"/>
      <c r="O25" s="14"/>
    </row>
    <row r="26" spans="1:15" ht="13.5">
      <c r="A26" s="14"/>
      <c r="B26" s="16"/>
      <c r="C26" s="16"/>
      <c r="D26" s="16"/>
      <c r="E26" s="16"/>
      <c r="F26" s="16"/>
      <c r="G26" s="16"/>
      <c r="H26" s="16"/>
      <c r="I26" s="16"/>
      <c r="J26" s="16"/>
      <c r="K26" s="16"/>
      <c r="L26" s="16"/>
      <c r="M26" s="16"/>
      <c r="N26" s="14"/>
      <c r="O26" s="14"/>
    </row>
    <row r="27" spans="1:15" ht="13.5">
      <c r="A27" s="17"/>
      <c r="B27" s="18"/>
      <c r="C27" s="18"/>
      <c r="D27" s="18"/>
      <c r="E27" s="18"/>
      <c r="F27" s="18"/>
      <c r="G27" s="18"/>
      <c r="H27" s="18"/>
      <c r="I27" s="18"/>
      <c r="J27" s="18"/>
      <c r="K27" s="18"/>
      <c r="L27" s="18"/>
      <c r="M27" s="18"/>
      <c r="N27" s="14"/>
      <c r="O27" s="14"/>
    </row>
    <row r="33" spans="1:14" ht="13.5">
      <c r="A33" s="14"/>
      <c r="B33" s="14"/>
      <c r="C33" s="14"/>
      <c r="D33" s="14"/>
      <c r="E33" s="14"/>
      <c r="F33" s="14"/>
      <c r="G33" s="14"/>
      <c r="H33" s="14"/>
      <c r="I33" s="14"/>
      <c r="J33" s="14"/>
      <c r="K33" s="14"/>
      <c r="L33" s="14"/>
      <c r="M33" s="14"/>
      <c r="N33" s="14"/>
    </row>
    <row r="34" spans="1:14" ht="13.5">
      <c r="A34" s="19"/>
      <c r="B34" s="20" t="s">
        <v>21</v>
      </c>
      <c r="C34" s="20" t="s">
        <v>22</v>
      </c>
      <c r="D34" s="20" t="s">
        <v>23</v>
      </c>
      <c r="E34" s="20" t="s">
        <v>24</v>
      </c>
      <c r="F34" s="20" t="s">
        <v>25</v>
      </c>
      <c r="G34" s="20" t="s">
        <v>26</v>
      </c>
      <c r="H34" s="20" t="s">
        <v>27</v>
      </c>
      <c r="I34" s="20" t="s">
        <v>28</v>
      </c>
      <c r="J34" s="20" t="s">
        <v>29</v>
      </c>
      <c r="K34" s="20" t="s">
        <v>30</v>
      </c>
      <c r="L34" s="20" t="s">
        <v>31</v>
      </c>
      <c r="M34" s="20" t="s">
        <v>32</v>
      </c>
      <c r="N34" s="20" t="s">
        <v>33</v>
      </c>
    </row>
    <row r="35" spans="1:14" ht="38.25" customHeight="1">
      <c r="A35" s="21" t="s">
        <v>103</v>
      </c>
      <c r="B35" s="26">
        <f>'2019年度 環境家計簿'!K7</f>
        <v>0</v>
      </c>
      <c r="C35" s="26">
        <f>'2019年度 環境家計簿'!K10</f>
        <v>0</v>
      </c>
      <c r="D35" s="26">
        <f>'2019年度 環境家計簿'!K13</f>
        <v>0</v>
      </c>
      <c r="E35" s="26">
        <f>'2019年度 環境家計簿'!K16</f>
        <v>0</v>
      </c>
      <c r="F35" s="26">
        <f>'2019年度 環境家計簿'!K19</f>
        <v>0</v>
      </c>
      <c r="G35" s="26">
        <f>'2019年度 環境家計簿'!K22</f>
        <v>0</v>
      </c>
      <c r="H35" s="26">
        <f>'2019年度 環境家計簿'!K25</f>
        <v>0</v>
      </c>
      <c r="I35" s="26">
        <f>'2019年度 環境家計簿'!K28</f>
        <v>0</v>
      </c>
      <c r="J35" s="26">
        <f>'2019年度 環境家計簿'!K31</f>
        <v>0</v>
      </c>
      <c r="K35" s="26">
        <f>'2019年度 環境家計簿'!K34</f>
        <v>0</v>
      </c>
      <c r="L35" s="26">
        <f>'2019年度 環境家計簿'!K37</f>
        <v>0</v>
      </c>
      <c r="M35" s="26">
        <f>'2019年度 環境家計簿'!K40</f>
        <v>0</v>
      </c>
      <c r="N35" s="22">
        <f>SUM(B35:M35)</f>
        <v>0</v>
      </c>
    </row>
    <row r="36" spans="1:14" ht="48.75" customHeight="1">
      <c r="A36" s="21" t="s">
        <v>104</v>
      </c>
      <c r="B36" s="26">
        <f>'2019年度 環境家計簿'!K9</f>
        <v>0</v>
      </c>
      <c r="C36" s="26">
        <f>'2019年度 環境家計簿'!K12</f>
        <v>0</v>
      </c>
      <c r="D36" s="27">
        <f>'2019年度 環境家計簿'!K15</f>
        <v>0</v>
      </c>
      <c r="E36" s="26">
        <f>'2019年度 環境家計簿'!K18</f>
        <v>0</v>
      </c>
      <c r="F36" s="26">
        <f>'2019年度 環境家計簿'!K21</f>
        <v>0</v>
      </c>
      <c r="G36" s="26">
        <f>'2019年度 環境家計簿'!K24</f>
        <v>0</v>
      </c>
      <c r="H36" s="26">
        <f>'2019年度 環境家計簿'!K27</f>
        <v>0</v>
      </c>
      <c r="I36" s="26">
        <f>'2019年度 環境家計簿'!K30</f>
        <v>0</v>
      </c>
      <c r="J36" s="26">
        <f>'2019年度 環境家計簿'!K33</f>
        <v>0</v>
      </c>
      <c r="K36" s="26">
        <f>'2019年度 環境家計簿'!K36</f>
        <v>0</v>
      </c>
      <c r="L36" s="26">
        <f>'2019年度 環境家計簿'!K39</f>
        <v>0</v>
      </c>
      <c r="M36" s="26">
        <f>'2019年度 環境家計簿'!K42</f>
        <v>0</v>
      </c>
      <c r="N36" s="23">
        <f>SUM(B36:M36)</f>
        <v>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松本市役所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環境家計簿</dc:title>
  <dc:subject/>
  <dc:creator>松本市</dc:creator>
  <cp:keywords/>
  <dc:description/>
  <cp:lastModifiedBy>ic3262</cp:lastModifiedBy>
  <cp:lastPrinted>2019-04-15T08:25:09Z</cp:lastPrinted>
  <dcterms:created xsi:type="dcterms:W3CDTF">2005-07-19T06:08:04Z</dcterms:created>
  <dcterms:modified xsi:type="dcterms:W3CDTF">2019-04-16T01:27:36Z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コメント">
    <vt:lpwstr/>
  </property>
  <property fmtid="{D5CDD505-2E9C-101B-9397-08002B2CF9AE}" pid="3" name="備考">
    <vt:lpwstr/>
  </property>
</Properties>
</file>